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DOPLATAK ZA DJECU\"/>
    </mc:Choice>
  </mc:AlternateContent>
  <bookViews>
    <workbookView xWindow="0" yWindow="0" windowWidth="28800" windowHeight="11400" tabRatio="902"/>
  </bookViews>
  <sheets>
    <sheet name="ispl. u siječnju" sheetId="3" r:id="rId1"/>
    <sheet name="ispl. u veljači" sheetId="26" state="hidden" r:id="rId2"/>
    <sheet name="ispl. u ožujku" sheetId="27" state="hidden" r:id="rId3"/>
    <sheet name="ispl. u travnju" sheetId="28" state="hidden" r:id="rId4"/>
    <sheet name="ispl. u svibnju" sheetId="29" state="hidden" r:id="rId5"/>
    <sheet name="ispl. u lipnju" sheetId="30" state="hidden" r:id="rId6"/>
    <sheet name="ispl. u srpnju" sheetId="31" state="hidden" r:id="rId7"/>
    <sheet name="ispl. u kolovozu" sheetId="32" state="hidden" r:id="rId8"/>
    <sheet name="ispl. u rujnu" sheetId="33" state="hidden" r:id="rId9"/>
    <sheet name="ispl. u listopadu" sheetId="34" state="hidden" r:id="rId10"/>
    <sheet name="ispl. u studenome" sheetId="35" state="hidden" r:id="rId11"/>
    <sheet name="ispl. u prosincu" sheetId="36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36" l="1"/>
  <c r="D100" i="36"/>
  <c r="G99" i="36"/>
  <c r="F98" i="36"/>
  <c r="E98" i="36"/>
  <c r="G98" i="36" s="1"/>
  <c r="G100" i="36" s="1"/>
  <c r="D98" i="36"/>
  <c r="G97" i="36"/>
  <c r="G96" i="36"/>
  <c r="G91" i="36"/>
  <c r="F89" i="36"/>
  <c r="E89" i="36"/>
  <c r="G89" i="36" s="1"/>
  <c r="D89" i="36"/>
  <c r="C89" i="36"/>
  <c r="G88" i="36"/>
  <c r="F88" i="36"/>
  <c r="E88" i="36"/>
  <c r="D88" i="36"/>
  <c r="C88" i="36"/>
  <c r="F87" i="36"/>
  <c r="E87" i="36"/>
  <c r="G87" i="36" s="1"/>
  <c r="D87" i="36"/>
  <c r="C87" i="36"/>
  <c r="F86" i="36"/>
  <c r="E86" i="36"/>
  <c r="G86" i="36" s="1"/>
  <c r="D86" i="36"/>
  <c r="C86" i="36"/>
  <c r="F85" i="36"/>
  <c r="F90" i="36" s="1"/>
  <c r="F92" i="36" s="1"/>
  <c r="E85" i="36"/>
  <c r="G85" i="36" s="1"/>
  <c r="G90" i="36" s="1"/>
  <c r="G92" i="36" s="1"/>
  <c r="D85" i="36"/>
  <c r="D90" i="36" s="1"/>
  <c r="D92" i="36" s="1"/>
  <c r="C85" i="36"/>
  <c r="C90" i="36" s="1"/>
  <c r="C92" i="36" s="1"/>
  <c r="F83" i="36"/>
  <c r="E83" i="36"/>
  <c r="D83" i="36"/>
  <c r="C83" i="36"/>
  <c r="G82" i="36"/>
  <c r="G81" i="36"/>
  <c r="G80" i="36"/>
  <c r="G79" i="36"/>
  <c r="G83" i="36" s="1"/>
  <c r="G17" i="36" s="1"/>
  <c r="G78" i="36"/>
  <c r="A72" i="36"/>
  <c r="F67" i="36"/>
  <c r="F16" i="36" s="1"/>
  <c r="E67" i="36"/>
  <c r="D67" i="36"/>
  <c r="C67" i="36"/>
  <c r="G66" i="36"/>
  <c r="G65" i="36"/>
  <c r="G64" i="36"/>
  <c r="G63" i="36"/>
  <c r="G62" i="36"/>
  <c r="G67" i="36" s="1"/>
  <c r="G16" i="36" s="1"/>
  <c r="F60" i="36"/>
  <c r="F15" i="36" s="1"/>
  <c r="E60" i="36"/>
  <c r="D60" i="36"/>
  <c r="D15" i="36" s="1"/>
  <c r="C60" i="36"/>
  <c r="G59" i="36"/>
  <c r="G58" i="36"/>
  <c r="G57" i="36"/>
  <c r="G56" i="36"/>
  <c r="G55" i="36"/>
  <c r="G60" i="36" s="1"/>
  <c r="G15" i="36" s="1"/>
  <c r="F52" i="36"/>
  <c r="E52" i="36"/>
  <c r="D52" i="36"/>
  <c r="C52" i="36"/>
  <c r="G51" i="36"/>
  <c r="G50" i="36"/>
  <c r="G49" i="36"/>
  <c r="G48" i="36"/>
  <c r="G47" i="36"/>
  <c r="G52" i="36" s="1"/>
  <c r="G14" i="36" s="1"/>
  <c r="F45" i="36"/>
  <c r="F13" i="36" s="1"/>
  <c r="E45" i="36"/>
  <c r="D45" i="36"/>
  <c r="D13" i="36" s="1"/>
  <c r="C45" i="36"/>
  <c r="G44" i="36"/>
  <c r="G43" i="36"/>
  <c r="G42" i="36"/>
  <c r="G41" i="36"/>
  <c r="G40" i="36"/>
  <c r="G45" i="36" s="1"/>
  <c r="G13" i="36" s="1"/>
  <c r="F38" i="36"/>
  <c r="F12" i="36" s="1"/>
  <c r="E38" i="36"/>
  <c r="D38" i="36"/>
  <c r="C38" i="36"/>
  <c r="G37" i="36"/>
  <c r="G36" i="36"/>
  <c r="G35" i="36"/>
  <c r="G34" i="36"/>
  <c r="G33" i="36"/>
  <c r="G38" i="36" s="1"/>
  <c r="G12" i="36" s="1"/>
  <c r="A27" i="36"/>
  <c r="G18" i="36"/>
  <c r="F18" i="36"/>
  <c r="E18" i="36"/>
  <c r="D18" i="36"/>
  <c r="C18" i="36"/>
  <c r="F17" i="36"/>
  <c r="E17" i="36"/>
  <c r="D17" i="36"/>
  <c r="C17" i="36"/>
  <c r="E16" i="36"/>
  <c r="D16" i="36"/>
  <c r="C16" i="36"/>
  <c r="E15" i="36"/>
  <c r="E19" i="36" s="1"/>
  <c r="C15" i="36"/>
  <c r="F14" i="36"/>
  <c r="E14" i="36"/>
  <c r="D14" i="36"/>
  <c r="C14" i="36"/>
  <c r="E13" i="36"/>
  <c r="C13" i="36"/>
  <c r="C19" i="36" s="1"/>
  <c r="E12" i="36"/>
  <c r="D12" i="36"/>
  <c r="D19" i="36" s="1"/>
  <c r="C12" i="36"/>
  <c r="D100" i="35"/>
  <c r="G99" i="35"/>
  <c r="F98" i="35"/>
  <c r="F100" i="35" s="1"/>
  <c r="E98" i="35"/>
  <c r="G98" i="35" s="1"/>
  <c r="G100" i="35" s="1"/>
  <c r="D98" i="35"/>
  <c r="G97" i="35"/>
  <c r="G96" i="35"/>
  <c r="G91" i="35"/>
  <c r="F89" i="35"/>
  <c r="E89" i="35"/>
  <c r="G89" i="35" s="1"/>
  <c r="D89" i="35"/>
  <c r="C89" i="35"/>
  <c r="G88" i="35"/>
  <c r="F88" i="35"/>
  <c r="E88" i="35"/>
  <c r="D88" i="35"/>
  <c r="C88" i="35"/>
  <c r="F87" i="35"/>
  <c r="E87" i="35"/>
  <c r="G87" i="35" s="1"/>
  <c r="D87" i="35"/>
  <c r="C87" i="35"/>
  <c r="F86" i="35"/>
  <c r="E86" i="35"/>
  <c r="G86" i="35" s="1"/>
  <c r="D86" i="35"/>
  <c r="C86" i="35"/>
  <c r="F85" i="35"/>
  <c r="F90" i="35" s="1"/>
  <c r="F92" i="35" s="1"/>
  <c r="E85" i="35"/>
  <c r="G85" i="35" s="1"/>
  <c r="G90" i="35" s="1"/>
  <c r="G92" i="35" s="1"/>
  <c r="D85" i="35"/>
  <c r="D90" i="35" s="1"/>
  <c r="D92" i="35" s="1"/>
  <c r="C85" i="35"/>
  <c r="C90" i="35" s="1"/>
  <c r="C92" i="35" s="1"/>
  <c r="F83" i="35"/>
  <c r="E83" i="35"/>
  <c r="D83" i="35"/>
  <c r="C83" i="35"/>
  <c r="G82" i="35"/>
  <c r="G81" i="35"/>
  <c r="G80" i="35"/>
  <c r="G79" i="35"/>
  <c r="G83" i="35" s="1"/>
  <c r="G17" i="35" s="1"/>
  <c r="G78" i="35"/>
  <c r="A72" i="35"/>
  <c r="F67" i="35"/>
  <c r="F16" i="35" s="1"/>
  <c r="E67" i="35"/>
  <c r="D67" i="35"/>
  <c r="C67" i="35"/>
  <c r="G66" i="35"/>
  <c r="G65" i="35"/>
  <c r="G64" i="35"/>
  <c r="G63" i="35"/>
  <c r="G62" i="35"/>
  <c r="G67" i="35" s="1"/>
  <c r="G16" i="35" s="1"/>
  <c r="F60" i="35"/>
  <c r="F15" i="35" s="1"/>
  <c r="E60" i="35"/>
  <c r="D60" i="35"/>
  <c r="D15" i="35" s="1"/>
  <c r="C60" i="35"/>
  <c r="G59" i="35"/>
  <c r="G58" i="35"/>
  <c r="G57" i="35"/>
  <c r="G56" i="35"/>
  <c r="G55" i="35"/>
  <c r="G60" i="35" s="1"/>
  <c r="G15" i="35" s="1"/>
  <c r="F52" i="35"/>
  <c r="E52" i="35"/>
  <c r="D52" i="35"/>
  <c r="C52" i="35"/>
  <c r="G51" i="35"/>
  <c r="G50" i="35"/>
  <c r="G49" i="35"/>
  <c r="G48" i="35"/>
  <c r="G47" i="35"/>
  <c r="G52" i="35" s="1"/>
  <c r="G14" i="35" s="1"/>
  <c r="F45" i="35"/>
  <c r="F13" i="35" s="1"/>
  <c r="E45" i="35"/>
  <c r="D45" i="35"/>
  <c r="D13" i="35" s="1"/>
  <c r="C45" i="35"/>
  <c r="G44" i="35"/>
  <c r="G43" i="35"/>
  <c r="G42" i="35"/>
  <c r="G41" i="35"/>
  <c r="G40" i="35"/>
  <c r="G45" i="35" s="1"/>
  <c r="G13" i="35" s="1"/>
  <c r="F38" i="35"/>
  <c r="F12" i="35" s="1"/>
  <c r="F19" i="35" s="1"/>
  <c r="E38" i="35"/>
  <c r="D38" i="35"/>
  <c r="C38" i="35"/>
  <c r="G37" i="35"/>
  <c r="G36" i="35"/>
  <c r="G35" i="35"/>
  <c r="G34" i="35"/>
  <c r="G33" i="35"/>
  <c r="G38" i="35" s="1"/>
  <c r="G12" i="35" s="1"/>
  <c r="G19" i="35" s="1"/>
  <c r="A27" i="35"/>
  <c r="G18" i="35"/>
  <c r="F18" i="35"/>
  <c r="E18" i="35"/>
  <c r="D18" i="35"/>
  <c r="C18" i="35"/>
  <c r="F17" i="35"/>
  <c r="E17" i="35"/>
  <c r="D17" i="35"/>
  <c r="C17" i="35"/>
  <c r="E16" i="35"/>
  <c r="D16" i="35"/>
  <c r="C16" i="35"/>
  <c r="E15" i="35"/>
  <c r="E19" i="35" s="1"/>
  <c r="C15" i="35"/>
  <c r="F14" i="35"/>
  <c r="E14" i="35"/>
  <c r="D14" i="35"/>
  <c r="C14" i="35"/>
  <c r="E13" i="35"/>
  <c r="C13" i="35"/>
  <c r="C19" i="35" s="1"/>
  <c r="E12" i="35"/>
  <c r="D12" i="35"/>
  <c r="D19" i="35" s="1"/>
  <c r="C12" i="35"/>
  <c r="F100" i="34"/>
  <c r="D100" i="34"/>
  <c r="G99" i="34"/>
  <c r="F98" i="34"/>
  <c r="E98" i="34"/>
  <c r="G98" i="34" s="1"/>
  <c r="G100" i="34" s="1"/>
  <c r="D98" i="34"/>
  <c r="G97" i="34"/>
  <c r="G96" i="34"/>
  <c r="G91" i="34"/>
  <c r="F89" i="34"/>
  <c r="E89" i="34"/>
  <c r="G89" i="34" s="1"/>
  <c r="D89" i="34"/>
  <c r="C89" i="34"/>
  <c r="G88" i="34"/>
  <c r="F88" i="34"/>
  <c r="E88" i="34"/>
  <c r="D88" i="34"/>
  <c r="C88" i="34"/>
  <c r="F87" i="34"/>
  <c r="E87" i="34"/>
  <c r="G87" i="34" s="1"/>
  <c r="D87" i="34"/>
  <c r="C87" i="34"/>
  <c r="F86" i="34"/>
  <c r="E86" i="34"/>
  <c r="E90" i="34" s="1"/>
  <c r="E92" i="34" s="1"/>
  <c r="D86" i="34"/>
  <c r="C86" i="34"/>
  <c r="F85" i="34"/>
  <c r="F90" i="34" s="1"/>
  <c r="F92" i="34" s="1"/>
  <c r="E85" i="34"/>
  <c r="G85" i="34" s="1"/>
  <c r="D85" i="34"/>
  <c r="D90" i="34" s="1"/>
  <c r="D92" i="34" s="1"/>
  <c r="C85" i="34"/>
  <c r="C90" i="34" s="1"/>
  <c r="C92" i="34" s="1"/>
  <c r="F83" i="34"/>
  <c r="E83" i="34"/>
  <c r="D83" i="34"/>
  <c r="C83" i="34"/>
  <c r="G82" i="34"/>
  <c r="G81" i="34"/>
  <c r="G80" i="34"/>
  <c r="G79" i="34"/>
  <c r="G83" i="34" s="1"/>
  <c r="G17" i="34" s="1"/>
  <c r="G78" i="34"/>
  <c r="A72" i="34"/>
  <c r="F67" i="34"/>
  <c r="F16" i="34" s="1"/>
  <c r="E67" i="34"/>
  <c r="D67" i="34"/>
  <c r="C67" i="34"/>
  <c r="G66" i="34"/>
  <c r="G65" i="34"/>
  <c r="G64" i="34"/>
  <c r="G63" i="34"/>
  <c r="G62" i="34"/>
  <c r="G67" i="34" s="1"/>
  <c r="G16" i="34" s="1"/>
  <c r="F60" i="34"/>
  <c r="F15" i="34" s="1"/>
  <c r="E60" i="34"/>
  <c r="D60" i="34"/>
  <c r="D15" i="34" s="1"/>
  <c r="C60" i="34"/>
  <c r="G59" i="34"/>
  <c r="G58" i="34"/>
  <c r="G57" i="34"/>
  <c r="G56" i="34"/>
  <c r="G55" i="34"/>
  <c r="G60" i="34" s="1"/>
  <c r="G15" i="34" s="1"/>
  <c r="F52" i="34"/>
  <c r="E52" i="34"/>
  <c r="D52" i="34"/>
  <c r="C52" i="34"/>
  <c r="G51" i="34"/>
  <c r="G50" i="34"/>
  <c r="G49" i="34"/>
  <c r="G48" i="34"/>
  <c r="G47" i="34"/>
  <c r="G52" i="34" s="1"/>
  <c r="G14" i="34" s="1"/>
  <c r="F45" i="34"/>
  <c r="F13" i="34" s="1"/>
  <c r="E45" i="34"/>
  <c r="D45" i="34"/>
  <c r="D13" i="34" s="1"/>
  <c r="C45" i="34"/>
  <c r="G44" i="34"/>
  <c r="G43" i="34"/>
  <c r="G42" i="34"/>
  <c r="G41" i="34"/>
  <c r="G40" i="34"/>
  <c r="G45" i="34" s="1"/>
  <c r="G13" i="34" s="1"/>
  <c r="F38" i="34"/>
  <c r="F12" i="34" s="1"/>
  <c r="E38" i="34"/>
  <c r="D38" i="34"/>
  <c r="C38" i="34"/>
  <c r="G37" i="34"/>
  <c r="G36" i="34"/>
  <c r="G35" i="34"/>
  <c r="G34" i="34"/>
  <c r="G33" i="34"/>
  <c r="G38" i="34" s="1"/>
  <c r="G12" i="34" s="1"/>
  <c r="A27" i="34"/>
  <c r="G18" i="34"/>
  <c r="F18" i="34"/>
  <c r="E18" i="34"/>
  <c r="D18" i="34"/>
  <c r="C18" i="34"/>
  <c r="F17" i="34"/>
  <c r="E17" i="34"/>
  <c r="D17" i="34"/>
  <c r="C17" i="34"/>
  <c r="E16" i="34"/>
  <c r="D16" i="34"/>
  <c r="C16" i="34"/>
  <c r="E15" i="34"/>
  <c r="E19" i="34" s="1"/>
  <c r="C15" i="34"/>
  <c r="F14" i="34"/>
  <c r="E14" i="34"/>
  <c r="D14" i="34"/>
  <c r="C14" i="34"/>
  <c r="E13" i="34"/>
  <c r="C13" i="34"/>
  <c r="C19" i="34" s="1"/>
  <c r="E12" i="34"/>
  <c r="D12" i="34"/>
  <c r="D19" i="34" s="1"/>
  <c r="C12" i="34"/>
  <c r="D100" i="33"/>
  <c r="G99" i="33"/>
  <c r="F98" i="33"/>
  <c r="F100" i="33" s="1"/>
  <c r="E98" i="33"/>
  <c r="G98" i="33" s="1"/>
  <c r="G100" i="33" s="1"/>
  <c r="D98" i="33"/>
  <c r="G97" i="33"/>
  <c r="G96" i="33"/>
  <c r="G91" i="33"/>
  <c r="F89" i="33"/>
  <c r="E89" i="33"/>
  <c r="G89" i="33" s="1"/>
  <c r="D89" i="33"/>
  <c r="C89" i="33"/>
  <c r="G88" i="33"/>
  <c r="F88" i="33"/>
  <c r="E88" i="33"/>
  <c r="D88" i="33"/>
  <c r="C88" i="33"/>
  <c r="F87" i="33"/>
  <c r="E87" i="33"/>
  <c r="G87" i="33" s="1"/>
  <c r="D87" i="33"/>
  <c r="C87" i="33"/>
  <c r="F86" i="33"/>
  <c r="E86" i="33"/>
  <c r="G86" i="33" s="1"/>
  <c r="D86" i="33"/>
  <c r="C86" i="33"/>
  <c r="F85" i="33"/>
  <c r="F90" i="33" s="1"/>
  <c r="F92" i="33" s="1"/>
  <c r="E85" i="33"/>
  <c r="G85" i="33" s="1"/>
  <c r="G90" i="33" s="1"/>
  <c r="G92" i="33" s="1"/>
  <c r="D85" i="33"/>
  <c r="D90" i="33" s="1"/>
  <c r="D92" i="33" s="1"/>
  <c r="C85" i="33"/>
  <c r="C90" i="33" s="1"/>
  <c r="C92" i="33" s="1"/>
  <c r="F83" i="33"/>
  <c r="E83" i="33"/>
  <c r="D83" i="33"/>
  <c r="C83" i="33"/>
  <c r="G82" i="33"/>
  <c r="G81" i="33"/>
  <c r="G80" i="33"/>
  <c r="G79" i="33"/>
  <c r="G83" i="33" s="1"/>
  <c r="G17" i="33" s="1"/>
  <c r="G78" i="33"/>
  <c r="A72" i="33"/>
  <c r="F67" i="33"/>
  <c r="F16" i="33" s="1"/>
  <c r="E67" i="33"/>
  <c r="D67" i="33"/>
  <c r="C67" i="33"/>
  <c r="G66" i="33"/>
  <c r="G65" i="33"/>
  <c r="G64" i="33"/>
  <c r="G63" i="33"/>
  <c r="G62" i="33"/>
  <c r="G67" i="33" s="1"/>
  <c r="G16" i="33" s="1"/>
  <c r="F60" i="33"/>
  <c r="E60" i="33"/>
  <c r="D60" i="33"/>
  <c r="D15" i="33" s="1"/>
  <c r="C60" i="33"/>
  <c r="G59" i="33"/>
  <c r="G58" i="33"/>
  <c r="G57" i="33"/>
  <c r="G56" i="33"/>
  <c r="G55" i="33"/>
  <c r="G60" i="33" s="1"/>
  <c r="G15" i="33" s="1"/>
  <c r="F52" i="33"/>
  <c r="E52" i="33"/>
  <c r="D52" i="33"/>
  <c r="C52" i="33"/>
  <c r="G51" i="33"/>
  <c r="G50" i="33"/>
  <c r="G49" i="33"/>
  <c r="G48" i="33"/>
  <c r="G47" i="33"/>
  <c r="G52" i="33" s="1"/>
  <c r="G14" i="33" s="1"/>
  <c r="F45" i="33"/>
  <c r="E45" i="33"/>
  <c r="D45" i="33"/>
  <c r="D13" i="33" s="1"/>
  <c r="C45" i="33"/>
  <c r="G44" i="33"/>
  <c r="G43" i="33"/>
  <c r="G42" i="33"/>
  <c r="G41" i="33"/>
  <c r="G40" i="33"/>
  <c r="G45" i="33" s="1"/>
  <c r="G13" i="33" s="1"/>
  <c r="F38" i="33"/>
  <c r="F12" i="33" s="1"/>
  <c r="F19" i="33" s="1"/>
  <c r="E38" i="33"/>
  <c r="D38" i="33"/>
  <c r="C38" i="33"/>
  <c r="G37" i="33"/>
  <c r="G36" i="33"/>
  <c r="G35" i="33"/>
  <c r="G34" i="33"/>
  <c r="G33" i="33"/>
  <c r="G38" i="33" s="1"/>
  <c r="G12" i="33" s="1"/>
  <c r="G19" i="33" s="1"/>
  <c r="A27" i="33"/>
  <c r="G18" i="33"/>
  <c r="F18" i="33"/>
  <c r="E18" i="33"/>
  <c r="D18" i="33"/>
  <c r="C18" i="33"/>
  <c r="F17" i="33"/>
  <c r="E17" i="33"/>
  <c r="D17" i="33"/>
  <c r="C17" i="33"/>
  <c r="E16" i="33"/>
  <c r="D16" i="33"/>
  <c r="C16" i="33"/>
  <c r="F15" i="33"/>
  <c r="E15" i="33"/>
  <c r="E19" i="33" s="1"/>
  <c r="C15" i="33"/>
  <c r="F14" i="33"/>
  <c r="E14" i="33"/>
  <c r="D14" i="33"/>
  <c r="C14" i="33"/>
  <c r="F13" i="33"/>
  <c r="E13" i="33"/>
  <c r="C13" i="33"/>
  <c r="E12" i="33"/>
  <c r="D12" i="33"/>
  <c r="C12" i="33"/>
  <c r="C19" i="33" s="1"/>
  <c r="D100" i="32"/>
  <c r="G99" i="32"/>
  <c r="F98" i="32"/>
  <c r="F100" i="32" s="1"/>
  <c r="E98" i="32"/>
  <c r="G98" i="32" s="1"/>
  <c r="G100" i="32" s="1"/>
  <c r="D98" i="32"/>
  <c r="G97" i="32"/>
  <c r="G96" i="32"/>
  <c r="G91" i="32"/>
  <c r="F89" i="32"/>
  <c r="E89" i="32"/>
  <c r="G89" i="32" s="1"/>
  <c r="D89" i="32"/>
  <c r="C89" i="32"/>
  <c r="G88" i="32"/>
  <c r="F88" i="32"/>
  <c r="E88" i="32"/>
  <c r="D88" i="32"/>
  <c r="C88" i="32"/>
  <c r="F87" i="32"/>
  <c r="E87" i="32"/>
  <c r="G87" i="32" s="1"/>
  <c r="D87" i="32"/>
  <c r="C87" i="32"/>
  <c r="F86" i="32"/>
  <c r="E86" i="32"/>
  <c r="G86" i="32" s="1"/>
  <c r="D86" i="32"/>
  <c r="C86" i="32"/>
  <c r="F85" i="32"/>
  <c r="F90" i="32" s="1"/>
  <c r="F92" i="32" s="1"/>
  <c r="E85" i="32"/>
  <c r="G85" i="32" s="1"/>
  <c r="G90" i="32" s="1"/>
  <c r="G92" i="32" s="1"/>
  <c r="D85" i="32"/>
  <c r="D90" i="32" s="1"/>
  <c r="D92" i="32" s="1"/>
  <c r="C85" i="32"/>
  <c r="C90" i="32" s="1"/>
  <c r="C92" i="32" s="1"/>
  <c r="F83" i="32"/>
  <c r="E83" i="32"/>
  <c r="D83" i="32"/>
  <c r="C83" i="32"/>
  <c r="G82" i="32"/>
  <c r="G81" i="32"/>
  <c r="G80" i="32"/>
  <c r="G79" i="32"/>
  <c r="G83" i="32" s="1"/>
  <c r="G17" i="32" s="1"/>
  <c r="G78" i="32"/>
  <c r="A72" i="32"/>
  <c r="F67" i="32"/>
  <c r="F16" i="32" s="1"/>
  <c r="E67" i="32"/>
  <c r="D67" i="32"/>
  <c r="C67" i="32"/>
  <c r="G66" i="32"/>
  <c r="G65" i="32"/>
  <c r="G64" i="32"/>
  <c r="G63" i="32"/>
  <c r="G62" i="32"/>
  <c r="G67" i="32" s="1"/>
  <c r="G16" i="32" s="1"/>
  <c r="F60" i="32"/>
  <c r="F15" i="32" s="1"/>
  <c r="E60" i="32"/>
  <c r="D60" i="32"/>
  <c r="D15" i="32" s="1"/>
  <c r="C60" i="32"/>
  <c r="G59" i="32"/>
  <c r="G58" i="32"/>
  <c r="G57" i="32"/>
  <c r="G56" i="32"/>
  <c r="G55" i="32"/>
  <c r="G60" i="32" s="1"/>
  <c r="G15" i="32" s="1"/>
  <c r="F52" i="32"/>
  <c r="E52" i="32"/>
  <c r="D52" i="32"/>
  <c r="C52" i="32"/>
  <c r="G51" i="32"/>
  <c r="G50" i="32"/>
  <c r="G49" i="32"/>
  <c r="G48" i="32"/>
  <c r="G47" i="32"/>
  <c r="G52" i="32" s="1"/>
  <c r="G14" i="32" s="1"/>
  <c r="F45" i="32"/>
  <c r="E45" i="32"/>
  <c r="D45" i="32"/>
  <c r="D13" i="32" s="1"/>
  <c r="C45" i="32"/>
  <c r="G44" i="32"/>
  <c r="G43" i="32"/>
  <c r="G42" i="32"/>
  <c r="G41" i="32"/>
  <c r="G40" i="32"/>
  <c r="G45" i="32" s="1"/>
  <c r="G13" i="32" s="1"/>
  <c r="F38" i="32"/>
  <c r="F12" i="32" s="1"/>
  <c r="F19" i="32" s="1"/>
  <c r="E38" i="32"/>
  <c r="D38" i="32"/>
  <c r="C38" i="32"/>
  <c r="G37" i="32"/>
  <c r="G36" i="32"/>
  <c r="G35" i="32"/>
  <c r="G34" i="32"/>
  <c r="G33" i="32"/>
  <c r="G38" i="32" s="1"/>
  <c r="G12" i="32" s="1"/>
  <c r="G19" i="32" s="1"/>
  <c r="A27" i="32"/>
  <c r="G18" i="32"/>
  <c r="F18" i="32"/>
  <c r="E18" i="32"/>
  <c r="D18" i="32"/>
  <c r="C18" i="32"/>
  <c r="F17" i="32"/>
  <c r="E17" i="32"/>
  <c r="D17" i="32"/>
  <c r="C17" i="32"/>
  <c r="E16" i="32"/>
  <c r="D16" i="32"/>
  <c r="C16" i="32"/>
  <c r="E15" i="32"/>
  <c r="E19" i="32" s="1"/>
  <c r="C15" i="32"/>
  <c r="F14" i="32"/>
  <c r="E14" i="32"/>
  <c r="D14" i="32"/>
  <c r="C14" i="32"/>
  <c r="F13" i="32"/>
  <c r="E13" i="32"/>
  <c r="C13" i="32"/>
  <c r="E12" i="32"/>
  <c r="D12" i="32"/>
  <c r="D19" i="32" s="1"/>
  <c r="C12" i="32"/>
  <c r="C19" i="32" s="1"/>
  <c r="D100" i="31"/>
  <c r="G99" i="31"/>
  <c r="F98" i="31"/>
  <c r="F100" i="31" s="1"/>
  <c r="E98" i="31"/>
  <c r="G98" i="31" s="1"/>
  <c r="G100" i="31" s="1"/>
  <c r="D98" i="31"/>
  <c r="G97" i="31"/>
  <c r="G96" i="31"/>
  <c r="G91" i="31"/>
  <c r="F89" i="31"/>
  <c r="E89" i="31"/>
  <c r="G89" i="31" s="1"/>
  <c r="D89" i="31"/>
  <c r="C89" i="31"/>
  <c r="G88" i="31"/>
  <c r="F88" i="31"/>
  <c r="E88" i="31"/>
  <c r="D88" i="31"/>
  <c r="C88" i="31"/>
  <c r="G87" i="31"/>
  <c r="F87" i="31"/>
  <c r="E87" i="31"/>
  <c r="D87" i="31"/>
  <c r="C87" i="31"/>
  <c r="F86" i="31"/>
  <c r="E86" i="31"/>
  <c r="G86" i="31" s="1"/>
  <c r="D86" i="31"/>
  <c r="C86" i="31"/>
  <c r="F85" i="31"/>
  <c r="F90" i="31" s="1"/>
  <c r="F92" i="31" s="1"/>
  <c r="E85" i="31"/>
  <c r="G85" i="31" s="1"/>
  <c r="G90" i="31" s="1"/>
  <c r="G92" i="31" s="1"/>
  <c r="D85" i="31"/>
  <c r="D90" i="31" s="1"/>
  <c r="D92" i="31" s="1"/>
  <c r="C85" i="31"/>
  <c r="C90" i="31" s="1"/>
  <c r="C92" i="31" s="1"/>
  <c r="F83" i="31"/>
  <c r="E83" i="31"/>
  <c r="D83" i="31"/>
  <c r="C83" i="31"/>
  <c r="G82" i="31"/>
  <c r="G81" i="31"/>
  <c r="G80" i="31"/>
  <c r="G79" i="31"/>
  <c r="G83" i="31" s="1"/>
  <c r="G17" i="31" s="1"/>
  <c r="G78" i="31"/>
  <c r="A72" i="31"/>
  <c r="F67" i="31"/>
  <c r="F16" i="31" s="1"/>
  <c r="E67" i="31"/>
  <c r="D67" i="31"/>
  <c r="C67" i="31"/>
  <c r="G66" i="31"/>
  <c r="G65" i="31"/>
  <c r="G64" i="31"/>
  <c r="G63" i="31"/>
  <c r="G62" i="31"/>
  <c r="G67" i="31" s="1"/>
  <c r="G16" i="31" s="1"/>
  <c r="F60" i="31"/>
  <c r="E60" i="31"/>
  <c r="D60" i="31"/>
  <c r="D15" i="31" s="1"/>
  <c r="C60" i="31"/>
  <c r="G59" i="31"/>
  <c r="G58" i="31"/>
  <c r="G57" i="31"/>
  <c r="G56" i="31"/>
  <c r="G55" i="31"/>
  <c r="G60" i="31" s="1"/>
  <c r="G15" i="31" s="1"/>
  <c r="F52" i="31"/>
  <c r="E52" i="31"/>
  <c r="D52" i="31"/>
  <c r="C52" i="31"/>
  <c r="G51" i="31"/>
  <c r="G50" i="31"/>
  <c r="G49" i="31"/>
  <c r="G48" i="31"/>
  <c r="G47" i="31"/>
  <c r="G52" i="31" s="1"/>
  <c r="G14" i="31" s="1"/>
  <c r="F45" i="31"/>
  <c r="E45" i="31"/>
  <c r="D45" i="31"/>
  <c r="D13" i="31" s="1"/>
  <c r="C45" i="31"/>
  <c r="G44" i="31"/>
  <c r="G43" i="31"/>
  <c r="G42" i="31"/>
  <c r="G41" i="31"/>
  <c r="G40" i="31"/>
  <c r="G45" i="31" s="1"/>
  <c r="G13" i="31" s="1"/>
  <c r="F38" i="31"/>
  <c r="F12" i="31" s="1"/>
  <c r="F19" i="31" s="1"/>
  <c r="E38" i="31"/>
  <c r="D38" i="31"/>
  <c r="C38" i="31"/>
  <c r="G37" i="31"/>
  <c r="G36" i="31"/>
  <c r="G35" i="31"/>
  <c r="G34" i="31"/>
  <c r="G33" i="31"/>
  <c r="G38" i="31" s="1"/>
  <c r="G12" i="31" s="1"/>
  <c r="A27" i="31"/>
  <c r="G18" i="31"/>
  <c r="F18" i="31"/>
  <c r="E18" i="31"/>
  <c r="D18" i="31"/>
  <c r="C18" i="31"/>
  <c r="F17" i="31"/>
  <c r="E17" i="31"/>
  <c r="D17" i="31"/>
  <c r="C17" i="31"/>
  <c r="E16" i="31"/>
  <c r="D16" i="31"/>
  <c r="C16" i="31"/>
  <c r="F15" i="31"/>
  <c r="E15" i="31"/>
  <c r="E19" i="31" s="1"/>
  <c r="C15" i="31"/>
  <c r="F14" i="31"/>
  <c r="E14" i="31"/>
  <c r="D14" i="31"/>
  <c r="C14" i="31"/>
  <c r="F13" i="31"/>
  <c r="E13" i="31"/>
  <c r="C13" i="31"/>
  <c r="E12" i="31"/>
  <c r="D12" i="31"/>
  <c r="C12" i="31"/>
  <c r="C19" i="31" s="1"/>
  <c r="D100" i="30"/>
  <c r="G99" i="30"/>
  <c r="F98" i="30"/>
  <c r="F100" i="30" s="1"/>
  <c r="E98" i="30"/>
  <c r="G98" i="30" s="1"/>
  <c r="G100" i="30" s="1"/>
  <c r="D98" i="30"/>
  <c r="G97" i="30"/>
  <c r="G96" i="30"/>
  <c r="G91" i="30"/>
  <c r="F89" i="30"/>
  <c r="E89" i="30"/>
  <c r="G89" i="30" s="1"/>
  <c r="D89" i="30"/>
  <c r="C89" i="30"/>
  <c r="F88" i="30"/>
  <c r="G88" i="30" s="1"/>
  <c r="E88" i="30"/>
  <c r="D88" i="30"/>
  <c r="C88" i="30"/>
  <c r="G87" i="30"/>
  <c r="F87" i="30"/>
  <c r="E87" i="30"/>
  <c r="D87" i="30"/>
  <c r="C87" i="30"/>
  <c r="F86" i="30"/>
  <c r="E86" i="30"/>
  <c r="G86" i="30" s="1"/>
  <c r="D86" i="30"/>
  <c r="D90" i="30" s="1"/>
  <c r="D92" i="30" s="1"/>
  <c r="C86" i="30"/>
  <c r="F85" i="30"/>
  <c r="F90" i="30" s="1"/>
  <c r="F92" i="30" s="1"/>
  <c r="E85" i="30"/>
  <c r="G85" i="30" s="1"/>
  <c r="G90" i="30" s="1"/>
  <c r="G92" i="30" s="1"/>
  <c r="D85" i="30"/>
  <c r="C85" i="30"/>
  <c r="C90" i="30" s="1"/>
  <c r="C92" i="30" s="1"/>
  <c r="F83" i="30"/>
  <c r="E83" i="30"/>
  <c r="D83" i="30"/>
  <c r="C83" i="30"/>
  <c r="G82" i="30"/>
  <c r="G81" i="30"/>
  <c r="G80" i="30"/>
  <c r="G79" i="30"/>
  <c r="G78" i="30"/>
  <c r="G83" i="30" s="1"/>
  <c r="G17" i="30" s="1"/>
  <c r="A72" i="30"/>
  <c r="F67" i="30"/>
  <c r="F16" i="30" s="1"/>
  <c r="E67" i="30"/>
  <c r="E16" i="30" s="1"/>
  <c r="D67" i="30"/>
  <c r="C67" i="30"/>
  <c r="G66" i="30"/>
  <c r="G65" i="30"/>
  <c r="G64" i="30"/>
  <c r="G63" i="30"/>
  <c r="G62" i="30"/>
  <c r="G67" i="30" s="1"/>
  <c r="G16" i="30" s="1"/>
  <c r="F60" i="30"/>
  <c r="E60" i="30"/>
  <c r="D60" i="30"/>
  <c r="C60" i="30"/>
  <c r="C15" i="30" s="1"/>
  <c r="G59" i="30"/>
  <c r="G58" i="30"/>
  <c r="G57" i="30"/>
  <c r="G56" i="30"/>
  <c r="G60" i="30" s="1"/>
  <c r="G15" i="30" s="1"/>
  <c r="G55" i="30"/>
  <c r="F52" i="30"/>
  <c r="E52" i="30"/>
  <c r="D52" i="30"/>
  <c r="C52" i="30"/>
  <c r="G51" i="30"/>
  <c r="G50" i="30"/>
  <c r="G49" i="30"/>
  <c r="G48" i="30"/>
  <c r="G47" i="30"/>
  <c r="G52" i="30" s="1"/>
  <c r="G14" i="30" s="1"/>
  <c r="F45" i="30"/>
  <c r="E45" i="30"/>
  <c r="E13" i="30" s="1"/>
  <c r="D45" i="30"/>
  <c r="D13" i="30" s="1"/>
  <c r="C45" i="30"/>
  <c r="G44" i="30"/>
  <c r="G43" i="30"/>
  <c r="G42" i="30"/>
  <c r="G41" i="30"/>
  <c r="G45" i="30" s="1"/>
  <c r="G13" i="30" s="1"/>
  <c r="G40" i="30"/>
  <c r="F38" i="30"/>
  <c r="F12" i="30" s="1"/>
  <c r="F19" i="30" s="1"/>
  <c r="E38" i="30"/>
  <c r="E12" i="30" s="1"/>
  <c r="D38" i="30"/>
  <c r="C38" i="30"/>
  <c r="G37" i="30"/>
  <c r="G36" i="30"/>
  <c r="G35" i="30"/>
  <c r="G34" i="30"/>
  <c r="G33" i="30"/>
  <c r="G38" i="30" s="1"/>
  <c r="G12" i="30" s="1"/>
  <c r="G19" i="30" s="1"/>
  <c r="A27" i="30"/>
  <c r="G18" i="30"/>
  <c r="F18" i="30"/>
  <c r="E18" i="30"/>
  <c r="D18" i="30"/>
  <c r="C18" i="30"/>
  <c r="F17" i="30"/>
  <c r="E17" i="30"/>
  <c r="D17" i="30"/>
  <c r="C17" i="30"/>
  <c r="D16" i="30"/>
  <c r="C16" i="30"/>
  <c r="F15" i="30"/>
  <c r="E15" i="30"/>
  <c r="D15" i="30"/>
  <c r="F14" i="30"/>
  <c r="E14" i="30"/>
  <c r="D14" i="30"/>
  <c r="C14" i="30"/>
  <c r="F13" i="30"/>
  <c r="C13" i="30"/>
  <c r="D12" i="30"/>
  <c r="D19" i="30" s="1"/>
  <c r="C12" i="30"/>
  <c r="D100" i="29"/>
  <c r="G99" i="29"/>
  <c r="F98" i="29"/>
  <c r="F100" i="29" s="1"/>
  <c r="E98" i="29"/>
  <c r="G98" i="29" s="1"/>
  <c r="G100" i="29" s="1"/>
  <c r="D98" i="29"/>
  <c r="G97" i="29"/>
  <c r="G96" i="29"/>
  <c r="G91" i="29"/>
  <c r="F89" i="29"/>
  <c r="E89" i="29"/>
  <c r="G89" i="29" s="1"/>
  <c r="D89" i="29"/>
  <c r="C89" i="29"/>
  <c r="G88" i="29"/>
  <c r="F88" i="29"/>
  <c r="E88" i="29"/>
  <c r="D88" i="29"/>
  <c r="C88" i="29"/>
  <c r="F87" i="29"/>
  <c r="E87" i="29"/>
  <c r="G87" i="29" s="1"/>
  <c r="D87" i="29"/>
  <c r="C87" i="29"/>
  <c r="F86" i="29"/>
  <c r="E86" i="29"/>
  <c r="G86" i="29" s="1"/>
  <c r="D86" i="29"/>
  <c r="C86" i="29"/>
  <c r="F85" i="29"/>
  <c r="F90" i="29" s="1"/>
  <c r="F92" i="29" s="1"/>
  <c r="E85" i="29"/>
  <c r="G85" i="29" s="1"/>
  <c r="G90" i="29" s="1"/>
  <c r="G92" i="29" s="1"/>
  <c r="D85" i="29"/>
  <c r="D90" i="29" s="1"/>
  <c r="D92" i="29" s="1"/>
  <c r="C85" i="29"/>
  <c r="C90" i="29" s="1"/>
  <c r="C92" i="29" s="1"/>
  <c r="F83" i="29"/>
  <c r="E83" i="29"/>
  <c r="D83" i="29"/>
  <c r="C83" i="29"/>
  <c r="G82" i="29"/>
  <c r="G81" i="29"/>
  <c r="G80" i="29"/>
  <c r="G79" i="29"/>
  <c r="G83" i="29" s="1"/>
  <c r="G17" i="29" s="1"/>
  <c r="G78" i="29"/>
  <c r="A72" i="29"/>
  <c r="F67" i="29"/>
  <c r="F16" i="29" s="1"/>
  <c r="E67" i="29"/>
  <c r="D67" i="29"/>
  <c r="C67" i="29"/>
  <c r="G66" i="29"/>
  <c r="G65" i="29"/>
  <c r="G64" i="29"/>
  <c r="G63" i="29"/>
  <c r="G62" i="29"/>
  <c r="G67" i="29" s="1"/>
  <c r="G16" i="29" s="1"/>
  <c r="F60" i="29"/>
  <c r="F15" i="29" s="1"/>
  <c r="E60" i="29"/>
  <c r="D60" i="29"/>
  <c r="D15" i="29" s="1"/>
  <c r="C60" i="29"/>
  <c r="G59" i="29"/>
  <c r="G58" i="29"/>
  <c r="G57" i="29"/>
  <c r="G56" i="29"/>
  <c r="G55" i="29"/>
  <c r="G60" i="29" s="1"/>
  <c r="G15" i="29" s="1"/>
  <c r="F52" i="29"/>
  <c r="E52" i="29"/>
  <c r="D52" i="29"/>
  <c r="C52" i="29"/>
  <c r="G51" i="29"/>
  <c r="G50" i="29"/>
  <c r="G49" i="29"/>
  <c r="G48" i="29"/>
  <c r="G47" i="29"/>
  <c r="G52" i="29" s="1"/>
  <c r="G14" i="29" s="1"/>
  <c r="F45" i="29"/>
  <c r="E45" i="29"/>
  <c r="D45" i="29"/>
  <c r="D13" i="29" s="1"/>
  <c r="C45" i="29"/>
  <c r="G44" i="29"/>
  <c r="G43" i="29"/>
  <c r="G42" i="29"/>
  <c r="G41" i="29"/>
  <c r="G40" i="29"/>
  <c r="G45" i="29" s="1"/>
  <c r="G13" i="29" s="1"/>
  <c r="F38" i="29"/>
  <c r="F12" i="29" s="1"/>
  <c r="F19" i="29" s="1"/>
  <c r="E38" i="29"/>
  <c r="D38" i="29"/>
  <c r="C38" i="29"/>
  <c r="G37" i="29"/>
  <c r="G36" i="29"/>
  <c r="G35" i="29"/>
  <c r="G34" i="29"/>
  <c r="G33" i="29"/>
  <c r="G38" i="29" s="1"/>
  <c r="G12" i="29" s="1"/>
  <c r="G19" i="29" s="1"/>
  <c r="A27" i="29"/>
  <c r="G18" i="29"/>
  <c r="F18" i="29"/>
  <c r="E18" i="29"/>
  <c r="D18" i="29"/>
  <c r="C18" i="29"/>
  <c r="F17" i="29"/>
  <c r="E17" i="29"/>
  <c r="D17" i="29"/>
  <c r="C17" i="29"/>
  <c r="E16" i="29"/>
  <c r="D16" i="29"/>
  <c r="C16" i="29"/>
  <c r="E15" i="29"/>
  <c r="E19" i="29" s="1"/>
  <c r="C15" i="29"/>
  <c r="F14" i="29"/>
  <c r="E14" i="29"/>
  <c r="D14" i="29"/>
  <c r="C14" i="29"/>
  <c r="F13" i="29"/>
  <c r="E13" i="29"/>
  <c r="C13" i="29"/>
  <c r="E12" i="29"/>
  <c r="D12" i="29"/>
  <c r="D19" i="29" s="1"/>
  <c r="C12" i="29"/>
  <c r="C19" i="29" s="1"/>
  <c r="D100" i="28"/>
  <c r="G99" i="28"/>
  <c r="F98" i="28"/>
  <c r="F100" i="28" s="1"/>
  <c r="E98" i="28"/>
  <c r="G98" i="28" s="1"/>
  <c r="G100" i="28" s="1"/>
  <c r="D98" i="28"/>
  <c r="G97" i="28"/>
  <c r="G96" i="28"/>
  <c r="G91" i="28"/>
  <c r="F89" i="28"/>
  <c r="E89" i="28"/>
  <c r="G89" i="28" s="1"/>
  <c r="D89" i="28"/>
  <c r="C89" i="28"/>
  <c r="G88" i="28"/>
  <c r="F88" i="28"/>
  <c r="E88" i="28"/>
  <c r="D88" i="28"/>
  <c r="C88" i="28"/>
  <c r="F87" i="28"/>
  <c r="E87" i="28"/>
  <c r="G87" i="28" s="1"/>
  <c r="D87" i="28"/>
  <c r="C87" i="28"/>
  <c r="F86" i="28"/>
  <c r="E86" i="28"/>
  <c r="G86" i="28" s="1"/>
  <c r="D86" i="28"/>
  <c r="C86" i="28"/>
  <c r="F85" i="28"/>
  <c r="F90" i="28" s="1"/>
  <c r="F92" i="28" s="1"/>
  <c r="E85" i="28"/>
  <c r="G85" i="28" s="1"/>
  <c r="G90" i="28" s="1"/>
  <c r="G92" i="28" s="1"/>
  <c r="D85" i="28"/>
  <c r="D90" i="28" s="1"/>
  <c r="D92" i="28" s="1"/>
  <c r="C85" i="28"/>
  <c r="C90" i="28" s="1"/>
  <c r="C92" i="28" s="1"/>
  <c r="F83" i="28"/>
  <c r="E83" i="28"/>
  <c r="D83" i="28"/>
  <c r="C83" i="28"/>
  <c r="G82" i="28"/>
  <c r="G81" i="28"/>
  <c r="G80" i="28"/>
  <c r="G79" i="28"/>
  <c r="G83" i="28" s="1"/>
  <c r="G17" i="28" s="1"/>
  <c r="G78" i="28"/>
  <c r="A72" i="28"/>
  <c r="F67" i="28"/>
  <c r="F16" i="28" s="1"/>
  <c r="E67" i="28"/>
  <c r="D67" i="28"/>
  <c r="C67" i="28"/>
  <c r="G66" i="28"/>
  <c r="G65" i="28"/>
  <c r="G64" i="28"/>
  <c r="G63" i="28"/>
  <c r="G62" i="28"/>
  <c r="G67" i="28" s="1"/>
  <c r="G16" i="28" s="1"/>
  <c r="F60" i="28"/>
  <c r="E60" i="28"/>
  <c r="D60" i="28"/>
  <c r="D15" i="28" s="1"/>
  <c r="C60" i="28"/>
  <c r="G59" i="28"/>
  <c r="G58" i="28"/>
  <c r="G57" i="28"/>
  <c r="G56" i="28"/>
  <c r="G55" i="28"/>
  <c r="G60" i="28" s="1"/>
  <c r="G15" i="28" s="1"/>
  <c r="F52" i="28"/>
  <c r="E52" i="28"/>
  <c r="D52" i="28"/>
  <c r="C52" i="28"/>
  <c r="G51" i="28"/>
  <c r="G50" i="28"/>
  <c r="G49" i="28"/>
  <c r="G48" i="28"/>
  <c r="G47" i="28"/>
  <c r="G52" i="28" s="1"/>
  <c r="G14" i="28" s="1"/>
  <c r="F45" i="28"/>
  <c r="E45" i="28"/>
  <c r="D45" i="28"/>
  <c r="D13" i="28" s="1"/>
  <c r="C45" i="28"/>
  <c r="G44" i="28"/>
  <c r="G43" i="28"/>
  <c r="G42" i="28"/>
  <c r="G41" i="28"/>
  <c r="G40" i="28"/>
  <c r="G45" i="28" s="1"/>
  <c r="G13" i="28" s="1"/>
  <c r="F38" i="28"/>
  <c r="F12" i="28" s="1"/>
  <c r="F19" i="28" s="1"/>
  <c r="E38" i="28"/>
  <c r="D38" i="28"/>
  <c r="C38" i="28"/>
  <c r="G37" i="28"/>
  <c r="G36" i="28"/>
  <c r="G35" i="28"/>
  <c r="G34" i="28"/>
  <c r="G33" i="28"/>
  <c r="G38" i="28" s="1"/>
  <c r="G12" i="28" s="1"/>
  <c r="G19" i="28" s="1"/>
  <c r="A27" i="28"/>
  <c r="G18" i="28"/>
  <c r="F18" i="28"/>
  <c r="E18" i="28"/>
  <c r="D18" i="28"/>
  <c r="C18" i="28"/>
  <c r="F17" i="28"/>
  <c r="E17" i="28"/>
  <c r="D17" i="28"/>
  <c r="C17" i="28"/>
  <c r="E16" i="28"/>
  <c r="D16" i="28"/>
  <c r="C16" i="28"/>
  <c r="F15" i="28"/>
  <c r="E15" i="28"/>
  <c r="E19" i="28" s="1"/>
  <c r="C15" i="28"/>
  <c r="F14" i="28"/>
  <c r="E14" i="28"/>
  <c r="D14" i="28"/>
  <c r="C14" i="28"/>
  <c r="F13" i="28"/>
  <c r="E13" i="28"/>
  <c r="C13" i="28"/>
  <c r="E12" i="28"/>
  <c r="D12" i="28"/>
  <c r="C12" i="28"/>
  <c r="C19" i="28" s="1"/>
  <c r="D100" i="27"/>
  <c r="G99" i="27"/>
  <c r="F98" i="27"/>
  <c r="F100" i="27" s="1"/>
  <c r="E98" i="27"/>
  <c r="G98" i="27" s="1"/>
  <c r="G100" i="27" s="1"/>
  <c r="D98" i="27"/>
  <c r="G97" i="27"/>
  <c r="G96" i="27"/>
  <c r="G91" i="27"/>
  <c r="F89" i="27"/>
  <c r="E89" i="27"/>
  <c r="G89" i="27" s="1"/>
  <c r="D89" i="27"/>
  <c r="C89" i="27"/>
  <c r="G88" i="27"/>
  <c r="F88" i="27"/>
  <c r="E88" i="27"/>
  <c r="D88" i="27"/>
  <c r="C88" i="27"/>
  <c r="G87" i="27"/>
  <c r="F87" i="27"/>
  <c r="E87" i="27"/>
  <c r="D87" i="27"/>
  <c r="C87" i="27"/>
  <c r="F86" i="27"/>
  <c r="E86" i="27"/>
  <c r="G86" i="27" s="1"/>
  <c r="D86" i="27"/>
  <c r="C86" i="27"/>
  <c r="F85" i="27"/>
  <c r="F90" i="27" s="1"/>
  <c r="F92" i="27" s="1"/>
  <c r="E85" i="27"/>
  <c r="G85" i="27" s="1"/>
  <c r="G90" i="27" s="1"/>
  <c r="G92" i="27" s="1"/>
  <c r="D85" i="27"/>
  <c r="D90" i="27" s="1"/>
  <c r="D92" i="27" s="1"/>
  <c r="C85" i="27"/>
  <c r="C90" i="27" s="1"/>
  <c r="C92" i="27" s="1"/>
  <c r="F83" i="27"/>
  <c r="E83" i="27"/>
  <c r="D83" i="27"/>
  <c r="C83" i="27"/>
  <c r="G82" i="27"/>
  <c r="G81" i="27"/>
  <c r="G80" i="27"/>
  <c r="G79" i="27"/>
  <c r="G83" i="27" s="1"/>
  <c r="G17" i="27" s="1"/>
  <c r="G78" i="27"/>
  <c r="A72" i="27"/>
  <c r="F67" i="27"/>
  <c r="F16" i="27" s="1"/>
  <c r="E67" i="27"/>
  <c r="D67" i="27"/>
  <c r="C67" i="27"/>
  <c r="G66" i="27"/>
  <c r="G65" i="27"/>
  <c r="G64" i="27"/>
  <c r="G63" i="27"/>
  <c r="G62" i="27"/>
  <c r="G67" i="27" s="1"/>
  <c r="G16" i="27" s="1"/>
  <c r="F60" i="27"/>
  <c r="F15" i="27" s="1"/>
  <c r="E60" i="27"/>
  <c r="D60" i="27"/>
  <c r="D15" i="27" s="1"/>
  <c r="C60" i="27"/>
  <c r="G59" i="27"/>
  <c r="G58" i="27"/>
  <c r="G57" i="27"/>
  <c r="G56" i="27"/>
  <c r="G55" i="27"/>
  <c r="G60" i="27" s="1"/>
  <c r="G15" i="27" s="1"/>
  <c r="F52" i="27"/>
  <c r="E52" i="27"/>
  <c r="D52" i="27"/>
  <c r="C52" i="27"/>
  <c r="G51" i="27"/>
  <c r="G50" i="27"/>
  <c r="G49" i="27"/>
  <c r="G48" i="27"/>
  <c r="G47" i="27"/>
  <c r="G52" i="27" s="1"/>
  <c r="G14" i="27" s="1"/>
  <c r="F45" i="27"/>
  <c r="E45" i="27"/>
  <c r="D45" i="27"/>
  <c r="D13" i="27" s="1"/>
  <c r="C45" i="27"/>
  <c r="G44" i="27"/>
  <c r="G43" i="27"/>
  <c r="G42" i="27"/>
  <c r="G41" i="27"/>
  <c r="G40" i="27"/>
  <c r="G45" i="27" s="1"/>
  <c r="G13" i="27" s="1"/>
  <c r="F38" i="27"/>
  <c r="F12" i="27" s="1"/>
  <c r="E38" i="27"/>
  <c r="D38" i="27"/>
  <c r="C38" i="27"/>
  <c r="G37" i="27"/>
  <c r="G36" i="27"/>
  <c r="G35" i="27"/>
  <c r="G34" i="27"/>
  <c r="G33" i="27"/>
  <c r="G38" i="27" s="1"/>
  <c r="G12" i="27" s="1"/>
  <c r="A27" i="27"/>
  <c r="G18" i="27"/>
  <c r="F18" i="27"/>
  <c r="E18" i="27"/>
  <c r="D18" i="27"/>
  <c r="C18" i="27"/>
  <c r="F17" i="27"/>
  <c r="E17" i="27"/>
  <c r="D17" i="27"/>
  <c r="C17" i="27"/>
  <c r="E16" i="27"/>
  <c r="D16" i="27"/>
  <c r="C16" i="27"/>
  <c r="E15" i="27"/>
  <c r="E19" i="27" s="1"/>
  <c r="C15" i="27"/>
  <c r="F14" i="27"/>
  <c r="E14" i="27"/>
  <c r="D14" i="27"/>
  <c r="C14" i="27"/>
  <c r="F13" i="27"/>
  <c r="E13" i="27"/>
  <c r="C13" i="27"/>
  <c r="E12" i="27"/>
  <c r="D12" i="27"/>
  <c r="C12" i="27"/>
  <c r="C19" i="27" s="1"/>
  <c r="D100" i="26"/>
  <c r="G99" i="26"/>
  <c r="F98" i="26"/>
  <c r="F100" i="26" s="1"/>
  <c r="E98" i="26"/>
  <c r="G98" i="26" s="1"/>
  <c r="G100" i="26" s="1"/>
  <c r="D98" i="26"/>
  <c r="G97" i="26"/>
  <c r="G96" i="26"/>
  <c r="G91" i="26"/>
  <c r="F89" i="26"/>
  <c r="G89" i="26" s="1"/>
  <c r="E89" i="26"/>
  <c r="D89" i="26"/>
  <c r="C89" i="26"/>
  <c r="G88" i="26"/>
  <c r="F88" i="26"/>
  <c r="E88" i="26"/>
  <c r="D88" i="26"/>
  <c r="C88" i="26"/>
  <c r="F87" i="26"/>
  <c r="E87" i="26"/>
  <c r="G87" i="26" s="1"/>
  <c r="D87" i="26"/>
  <c r="C87" i="26"/>
  <c r="F86" i="26"/>
  <c r="E86" i="26"/>
  <c r="E90" i="26" s="1"/>
  <c r="E92" i="26" s="1"/>
  <c r="D86" i="26"/>
  <c r="C86" i="26"/>
  <c r="F85" i="26"/>
  <c r="G85" i="26" s="1"/>
  <c r="E85" i="26"/>
  <c r="D85" i="26"/>
  <c r="D90" i="26" s="1"/>
  <c r="D92" i="26" s="1"/>
  <c r="C85" i="26"/>
  <c r="C90" i="26" s="1"/>
  <c r="C92" i="26" s="1"/>
  <c r="F83" i="26"/>
  <c r="E83" i="26"/>
  <c r="D83" i="26"/>
  <c r="C83" i="26"/>
  <c r="G82" i="26"/>
  <c r="G81" i="26"/>
  <c r="G80" i="26"/>
  <c r="G79" i="26"/>
  <c r="G83" i="26" s="1"/>
  <c r="G17" i="26" s="1"/>
  <c r="G78" i="26"/>
  <c r="A72" i="26"/>
  <c r="G67" i="26"/>
  <c r="G16" i="26" s="1"/>
  <c r="F67" i="26"/>
  <c r="F16" i="26" s="1"/>
  <c r="E67" i="26"/>
  <c r="D67" i="26"/>
  <c r="C67" i="26"/>
  <c r="C16" i="26" s="1"/>
  <c r="G66" i="26"/>
  <c r="G65" i="26"/>
  <c r="G64" i="26"/>
  <c r="G63" i="26"/>
  <c r="G62" i="26"/>
  <c r="F60" i="26"/>
  <c r="E60" i="26"/>
  <c r="D60" i="26"/>
  <c r="D15" i="26" s="1"/>
  <c r="C60" i="26"/>
  <c r="G59" i="26"/>
  <c r="G58" i="26"/>
  <c r="G57" i="26"/>
  <c r="G56" i="26"/>
  <c r="G55" i="26"/>
  <c r="G60" i="26" s="1"/>
  <c r="G15" i="26" s="1"/>
  <c r="F52" i="26"/>
  <c r="E52" i="26"/>
  <c r="D52" i="26"/>
  <c r="C52" i="26"/>
  <c r="G51" i="26"/>
  <c r="G50" i="26"/>
  <c r="G49" i="26"/>
  <c r="G48" i="26"/>
  <c r="G47" i="26"/>
  <c r="G52" i="26" s="1"/>
  <c r="G14" i="26" s="1"/>
  <c r="F45" i="26"/>
  <c r="E45" i="26"/>
  <c r="E13" i="26" s="1"/>
  <c r="E19" i="26" s="1"/>
  <c r="D45" i="26"/>
  <c r="D13" i="26" s="1"/>
  <c r="C45" i="26"/>
  <c r="G44" i="26"/>
  <c r="G43" i="26"/>
  <c r="G42" i="26"/>
  <c r="G41" i="26"/>
  <c r="G40" i="26"/>
  <c r="G45" i="26" s="1"/>
  <c r="G13" i="26" s="1"/>
  <c r="F38" i="26"/>
  <c r="F12" i="26" s="1"/>
  <c r="F19" i="26" s="1"/>
  <c r="E38" i="26"/>
  <c r="D38" i="26"/>
  <c r="C38" i="26"/>
  <c r="C12" i="26" s="1"/>
  <c r="C19" i="26" s="1"/>
  <c r="G37" i="26"/>
  <c r="G36" i="26"/>
  <c r="G35" i="26"/>
  <c r="G34" i="26"/>
  <c r="G33" i="26"/>
  <c r="G38" i="26" s="1"/>
  <c r="G12" i="26" s="1"/>
  <c r="A27" i="26"/>
  <c r="G18" i="26"/>
  <c r="F18" i="26"/>
  <c r="E18" i="26"/>
  <c r="D18" i="26"/>
  <c r="C18" i="26"/>
  <c r="F17" i="26"/>
  <c r="E17" i="26"/>
  <c r="D17" i="26"/>
  <c r="C17" i="26"/>
  <c r="E16" i="26"/>
  <c r="D16" i="26"/>
  <c r="F15" i="26"/>
  <c r="E15" i="26"/>
  <c r="C15" i="26"/>
  <c r="F14" i="26"/>
  <c r="E14" i="26"/>
  <c r="D14" i="26"/>
  <c r="C14" i="26"/>
  <c r="F13" i="26"/>
  <c r="C13" i="26"/>
  <c r="E12" i="26"/>
  <c r="D12" i="26"/>
  <c r="A72" i="3"/>
  <c r="A27" i="3"/>
  <c r="G19" i="36" l="1"/>
  <c r="F19" i="36"/>
  <c r="E90" i="36"/>
  <c r="E92" i="36" s="1"/>
  <c r="E100" i="36"/>
  <c r="E90" i="35"/>
  <c r="E92" i="35" s="1"/>
  <c r="E100" i="35"/>
  <c r="G19" i="34"/>
  <c r="F19" i="34"/>
  <c r="E100" i="34"/>
  <c r="G86" i="34"/>
  <c r="G90" i="34" s="1"/>
  <c r="G92" i="34" s="1"/>
  <c r="D19" i="33"/>
  <c r="E90" i="33"/>
  <c r="E92" i="33" s="1"/>
  <c r="E100" i="33"/>
  <c r="E100" i="32"/>
  <c r="E90" i="32"/>
  <c r="E92" i="32" s="1"/>
  <c r="D19" i="31"/>
  <c r="G19" i="31"/>
  <c r="E90" i="31"/>
  <c r="E92" i="31" s="1"/>
  <c r="E100" i="31"/>
  <c r="C19" i="30"/>
  <c r="E19" i="30"/>
  <c r="E90" i="30"/>
  <c r="E92" i="30" s="1"/>
  <c r="E100" i="30"/>
  <c r="E100" i="29"/>
  <c r="E90" i="29"/>
  <c r="E92" i="29" s="1"/>
  <c r="D19" i="28"/>
  <c r="E90" i="28"/>
  <c r="E92" i="28" s="1"/>
  <c r="E100" i="28"/>
  <c r="D19" i="27"/>
  <c r="G19" i="27"/>
  <c r="F19" i="27"/>
  <c r="E100" i="27"/>
  <c r="E90" i="27"/>
  <c r="E92" i="27" s="1"/>
  <c r="G19" i="26"/>
  <c r="D19" i="26"/>
  <c r="F90" i="26"/>
  <c r="F92" i="26" s="1"/>
  <c r="E100" i="26"/>
  <c r="G86" i="26"/>
  <c r="G90" i="26" s="1"/>
  <c r="G92" i="26" s="1"/>
  <c r="D18" i="3"/>
  <c r="E18" i="3"/>
  <c r="F18" i="3"/>
  <c r="C18" i="3"/>
  <c r="G99" i="3"/>
  <c r="F98" i="3"/>
  <c r="F100" i="3" s="1"/>
  <c r="E98" i="3"/>
  <c r="D98" i="3"/>
  <c r="D100" i="3" s="1"/>
  <c r="G97" i="3"/>
  <c r="G96" i="3"/>
  <c r="G91" i="3"/>
  <c r="G18" i="3" s="1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F90" i="3" s="1"/>
  <c r="F92" i="3" s="1"/>
  <c r="E85" i="3"/>
  <c r="D85" i="3"/>
  <c r="C85" i="3"/>
  <c r="F83" i="3"/>
  <c r="F17" i="3" s="1"/>
  <c r="E83" i="3"/>
  <c r="E17" i="3" s="1"/>
  <c r="D83" i="3"/>
  <c r="D17" i="3" s="1"/>
  <c r="C83" i="3"/>
  <c r="C17" i="3" s="1"/>
  <c r="G82" i="3"/>
  <c r="G81" i="3"/>
  <c r="G80" i="3"/>
  <c r="G79" i="3"/>
  <c r="G78" i="3"/>
  <c r="F67" i="3"/>
  <c r="F16" i="3" s="1"/>
  <c r="E67" i="3"/>
  <c r="E16" i="3" s="1"/>
  <c r="D67" i="3"/>
  <c r="D16" i="3" s="1"/>
  <c r="C67" i="3"/>
  <c r="C16" i="3" s="1"/>
  <c r="G66" i="3"/>
  <c r="G65" i="3"/>
  <c r="G64" i="3"/>
  <c r="G63" i="3"/>
  <c r="G62" i="3"/>
  <c r="F60" i="3"/>
  <c r="F15" i="3" s="1"/>
  <c r="E60" i="3"/>
  <c r="E15" i="3" s="1"/>
  <c r="D60" i="3"/>
  <c r="D15" i="3" s="1"/>
  <c r="C60" i="3"/>
  <c r="C15" i="3" s="1"/>
  <c r="G59" i="3"/>
  <c r="G58" i="3"/>
  <c r="G57" i="3"/>
  <c r="G56" i="3"/>
  <c r="G55" i="3"/>
  <c r="F52" i="3"/>
  <c r="F14" i="3" s="1"/>
  <c r="E52" i="3"/>
  <c r="E14" i="3" s="1"/>
  <c r="D52" i="3"/>
  <c r="D14" i="3" s="1"/>
  <c r="C52" i="3"/>
  <c r="C14" i="3" s="1"/>
  <c r="G51" i="3"/>
  <c r="G50" i="3"/>
  <c r="G49" i="3"/>
  <c r="G48" i="3"/>
  <c r="G47" i="3"/>
  <c r="F45" i="3"/>
  <c r="F13" i="3" s="1"/>
  <c r="E45" i="3"/>
  <c r="E13" i="3" s="1"/>
  <c r="D45" i="3"/>
  <c r="D13" i="3" s="1"/>
  <c r="C45" i="3"/>
  <c r="C13" i="3" s="1"/>
  <c r="G44" i="3"/>
  <c r="G43" i="3"/>
  <c r="G42" i="3"/>
  <c r="G41" i="3"/>
  <c r="G40" i="3"/>
  <c r="F38" i="3"/>
  <c r="F12" i="3" s="1"/>
  <c r="E38" i="3"/>
  <c r="E12" i="3" s="1"/>
  <c r="D38" i="3"/>
  <c r="D12" i="3" s="1"/>
  <c r="C38" i="3"/>
  <c r="C12" i="3" s="1"/>
  <c r="G37" i="3"/>
  <c r="G36" i="3"/>
  <c r="G35" i="3"/>
  <c r="G34" i="3"/>
  <c r="G33" i="3"/>
  <c r="G85" i="3" l="1"/>
  <c r="G86" i="3"/>
  <c r="G88" i="3"/>
  <c r="G89" i="3"/>
  <c r="G60" i="3"/>
  <c r="G15" i="3" s="1"/>
  <c r="G38" i="3"/>
  <c r="G12" i="3" s="1"/>
  <c r="G45" i="3"/>
  <c r="G13" i="3" s="1"/>
  <c r="G83" i="3"/>
  <c r="G17" i="3" s="1"/>
  <c r="C90" i="3"/>
  <c r="C92" i="3" s="1"/>
  <c r="G67" i="3"/>
  <c r="G16" i="3" s="1"/>
  <c r="G87" i="3"/>
  <c r="G52" i="3"/>
  <c r="G14" i="3" s="1"/>
  <c r="D90" i="3"/>
  <c r="D92" i="3" s="1"/>
  <c r="G98" i="3"/>
  <c r="G100" i="3" s="1"/>
  <c r="E90" i="3"/>
  <c r="E92" i="3" s="1"/>
  <c r="E100" i="3"/>
  <c r="G90" i="3" l="1"/>
  <c r="G92" i="3" s="1"/>
  <c r="D19" i="3"/>
  <c r="C19" i="3"/>
  <c r="G19" i="3" l="1"/>
  <c r="F19" i="3"/>
  <c r="E19" i="3"/>
</calcChain>
</file>

<file path=xl/sharedStrings.xml><?xml version="1.0" encoding="utf-8"?>
<sst xmlns="http://schemas.openxmlformats.org/spreadsheetml/2006/main" count="1548" uniqueCount="70">
  <si>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</si>
  <si>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</si>
  <si>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</si>
  <si>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PO VRSTAMA KORISNIKA I CENZUSIMA</t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</si>
  <si>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</si>
  <si>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</si>
  <si>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</si>
  <si>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</si>
  <si>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</si>
  <si>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</si>
  <si>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</si>
  <si>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</si>
  <si>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</si>
  <si>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</si>
  <si>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I. CENZUS 16,33% PRORAČUNSKE OSNOVICE</t>
  </si>
  <si>
    <t>II. CENZUS 16,34% - 33,66% PRORAČUNSKE OSNOVICE</t>
  </si>
  <si>
    <t>III. CENZUS 33,67% - 70% PRORAČUNSKE OSNOVICE</t>
  </si>
  <si>
    <t>Čl. 22. ZDD - BEZ CENZUSA</t>
  </si>
  <si>
    <t>Čl. 122. ZOHBDR - BEZ CENZUSA</t>
  </si>
  <si>
    <t xml:space="preserve">1. UKUPNO </t>
  </si>
  <si>
    <t>2.</t>
  </si>
  <si>
    <t>OBRTNICI</t>
  </si>
  <si>
    <t>2. UKUPNO</t>
  </si>
  <si>
    <t>3.</t>
  </si>
  <si>
    <t>POLJOPRIVREDNICI</t>
  </si>
  <si>
    <t>3. UKUPNO</t>
  </si>
  <si>
    <t>4.</t>
  </si>
  <si>
    <t>OSOBE KOJE SAMOSTALNO</t>
  </si>
  <si>
    <t>OBAVLJAJU PROF.DJ.</t>
  </si>
  <si>
    <t>4. UKUPNO</t>
  </si>
  <si>
    <t>5.</t>
  </si>
  <si>
    <t>NEZAPOSLENE OSOBE</t>
  </si>
  <si>
    <t>5. UKUPNO</t>
  </si>
  <si>
    <t>6.</t>
  </si>
  <si>
    <t>KORISNICI MIROVINA</t>
  </si>
  <si>
    <t>6. UKUPNO</t>
  </si>
  <si>
    <t>SVEUKUPNO</t>
  </si>
  <si>
    <t>SVEUKUPNO (1.-6.)</t>
  </si>
  <si>
    <t>7.</t>
  </si>
  <si>
    <t>DOPLATAK ZA DJECU PRIMJENOM PROPISA EU</t>
  </si>
  <si>
    <t>SVEUKUPNO (1.-7.)</t>
  </si>
  <si>
    <t>PRONATALITETNI DODATAK čl. 18 ZDD-a (već obuhvaćen u mjesečnom pregledu od 1.-6.)</t>
  </si>
  <si>
    <t>KORISNICI DOPLATKA ZA DJECU KOJIMA 
PRIPADA DODATAK</t>
  </si>
  <si>
    <t>-</t>
  </si>
  <si>
    <t>REDOVITA MJESEČNA ISPLATA</t>
  </si>
  <si>
    <t>ISPLATA ZA PRETHODNE MJESECE</t>
  </si>
  <si>
    <t>UKUPNO DODATAK ZA ISPLATU</t>
  </si>
  <si>
    <t>Dodatak za troje djece</t>
  </si>
  <si>
    <t>Dodatak za više od troje djece</t>
  </si>
  <si>
    <t>UKUPNO REPUBLIKA HRVATSKA</t>
  </si>
  <si>
    <t>Pronatalitetni dodatak - EU</t>
  </si>
  <si>
    <t>SVEUKUPNO RH + EU</t>
  </si>
  <si>
    <t>UKUPNO</t>
  </si>
  <si>
    <t>OSOBE KOJE SAMOSTALNO OBAVLJAJU PROF.DJELATNOST</t>
  </si>
  <si>
    <t xml:space="preserve"> BROJA DJECE I OBRAČUNATIH SVOTA DOPLATKA ZA DJECU </t>
  </si>
  <si>
    <t xml:space="preserve">     u eurima    </t>
  </si>
  <si>
    <t>OBRADA ZA PROSINAC 2023. (ISPLATA U SIJEČNJU 2024.)</t>
  </si>
  <si>
    <t>Zagreb, 19. siječnja 2024.</t>
  </si>
  <si>
    <t>OBRADA ZA SIJEČANJ 2024. (ISPLATA U VELJAČI 2024.)</t>
  </si>
  <si>
    <t>OBRADA ZA VELJAČU 2024. (ISPLATA U OŽUJKU 2024.)</t>
  </si>
  <si>
    <t>OBRADA ZA OŽUJAK 2024. (ISPLATA U TRAVNJU  2024.)</t>
  </si>
  <si>
    <t>OBRADA ZA TRAVANJ 2024. (ISPLATA U SVIBNJU  2024.)</t>
  </si>
  <si>
    <t>OBRADA ZA SVIBANJ 2024. (ISPLATA U LIPNJU 2024.)</t>
  </si>
  <si>
    <t>OBRADA ZA LIPANJ 2024. (ISPLATA U SRPNJU 2024.)</t>
  </si>
  <si>
    <t>OBRADA ZA SRPANJ 2024. (ISPLATA U KOLOVOZU 2024.)</t>
  </si>
  <si>
    <t>OBRADA ZA KOLOVOZ 2024. (ISPLATA U RUJNU 2024.)</t>
  </si>
  <si>
    <t>OBRADA ZA RUJAN 2024. (ISPLATA U LISTOPADU 2024.)</t>
  </si>
  <si>
    <t>OBRADA ZA LISTOPAD 2024. (ISPLATA U STUDENOME 2024.)</t>
  </si>
  <si>
    <t>OBRADA ZA STUDENI 2024. (ISPLATA U PROSINCU 2024.)</t>
  </si>
  <si>
    <t>Zagreb, 18. siječnja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</si>
</sst>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"/>
    <numFmt numFmtId="165" formatCode="0\ 000;\ 000"/>
    <numFmt numFmtId="167" formatCode="#.00\ ###\ ###"/>
  </numFmts>
  <fonts count="12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164" fontId="8" fillId="0" borderId="4" xfId="0" applyNumberFormat="1" applyFont="1" applyBorder="1"/>
    <xf numFmtId="4" fontId="8" fillId="0" borderId="0" xfId="0" applyNumberFormat="1" applyFont="1" applyBorder="1"/>
    <xf numFmtId="4" fontId="8" fillId="0" borderId="5" xfId="0" applyNumberFormat="1" applyFont="1" applyBorder="1"/>
    <xf numFmtId="4" fontId="7" fillId="0" borderId="5" xfId="0" applyNumberFormat="1" applyFont="1" applyBorder="1"/>
    <xf numFmtId="0" fontId="5" fillId="0" borderId="6" xfId="0" applyFont="1" applyFill="1" applyBorder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/>
    <xf numFmtId="4" fontId="7" fillId="0" borderId="3" xfId="0" applyNumberFormat="1" applyFont="1" applyBorder="1"/>
    <xf numFmtId="4" fontId="7" fillId="0" borderId="0" xfId="0" applyNumberFormat="1" applyFont="1" applyBorder="1"/>
    <xf numFmtId="0" fontId="5" fillId="0" borderId="5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4" xfId="0" applyNumberFormat="1" applyFont="1" applyBorder="1"/>
    <xf numFmtId="0" fontId="7" fillId="0" borderId="6" xfId="0" applyFont="1" applyBorder="1"/>
    <xf numFmtId="0" fontId="5" fillId="0" borderId="2" xfId="0" applyFont="1" applyBorder="1" applyAlignment="1">
      <alignment horizontal="right"/>
    </xf>
    <xf numFmtId="1" fontId="8" fillId="0" borderId="4" xfId="0" applyNumberFormat="1" applyFont="1" applyBorder="1"/>
    <xf numFmtId="164" fontId="7" fillId="0" borderId="7" xfId="0" applyNumberFormat="1" applyFont="1" applyBorder="1"/>
    <xf numFmtId="4" fontId="7" fillId="0" borderId="7" xfId="0" applyNumberFormat="1" applyFont="1" applyBorder="1"/>
    <xf numFmtId="0" fontId="5" fillId="0" borderId="5" xfId="0" applyFont="1" applyBorder="1"/>
    <xf numFmtId="164" fontId="7" fillId="0" borderId="5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0" fontId="5" fillId="0" borderId="6" xfId="0" applyFont="1" applyBorder="1"/>
    <xf numFmtId="164" fontId="7" fillId="0" borderId="3" xfId="0" applyNumberFormat="1" applyFont="1" applyBorder="1" applyAlignment="1"/>
    <xf numFmtId="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" fontId="5" fillId="0" borderId="3" xfId="0" applyNumberFormat="1" applyFont="1" applyBorder="1"/>
    <xf numFmtId="1" fontId="5" fillId="0" borderId="7" xfId="0" applyNumberFormat="1" applyFont="1" applyBorder="1"/>
    <xf numFmtId="4" fontId="5" fillId="0" borderId="7" xfId="0" applyNumberFormat="1" applyFont="1" applyBorder="1"/>
    <xf numFmtId="0" fontId="7" fillId="0" borderId="6" xfId="0" applyFont="1" applyFill="1" applyBorder="1"/>
    <xf numFmtId="1" fontId="9" fillId="0" borderId="8" xfId="0" applyNumberFormat="1" applyFont="1" applyFill="1" applyBorder="1"/>
    <xf numFmtId="4" fontId="9" fillId="0" borderId="2" xfId="0" applyNumberFormat="1" applyFont="1" applyBorder="1"/>
    <xf numFmtId="0" fontId="5" fillId="0" borderId="7" xfId="0" applyFont="1" applyBorder="1"/>
    <xf numFmtId="164" fontId="5" fillId="0" borderId="3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Border="1"/>
    <xf numFmtId="4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0" fontId="9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8" fillId="0" borderId="2" xfId="0" applyNumberFormat="1" applyFont="1" applyBorder="1"/>
    <xf numFmtId="4" fontId="8" fillId="0" borderId="2" xfId="0" applyNumberFormat="1" applyFont="1" applyBorder="1"/>
    <xf numFmtId="4" fontId="7" fillId="0" borderId="2" xfId="0" applyNumberFormat="1" applyFont="1" applyBorder="1"/>
    <xf numFmtId="1" fontId="5" fillId="0" borderId="2" xfId="0" applyNumberFormat="1" applyFont="1" applyBorder="1"/>
    <xf numFmtId="0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5" fillId="0" borderId="2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7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7" fillId="0" borderId="2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Normal="100" workbookViewId="0"/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96"/>
      <c r="D2" s="96"/>
      <c r="E2" s="96"/>
      <c r="F2" s="96"/>
      <c r="G2" s="96"/>
    </row>
    <row r="3" spans="1:7" x14ac:dyDescent="0.2">
      <c r="A3" s="1"/>
      <c r="B3" s="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56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128696</v>
      </c>
      <c r="D12" s="88">
        <f t="shared" ref="D12:G12" si="0">D38</f>
        <v>67782</v>
      </c>
      <c r="E12" s="106">
        <f t="shared" si="0"/>
        <v>6707498.4199999999</v>
      </c>
      <c r="F12" s="106">
        <f t="shared" si="0"/>
        <v>115705.82</v>
      </c>
      <c r="G12" s="106">
        <f t="shared" si="0"/>
        <v>6823204.2400000002</v>
      </c>
    </row>
    <row r="13" spans="1:7" ht="15" customHeight="1" x14ac:dyDescent="0.2">
      <c r="A13" s="90" t="s">
        <v>20</v>
      </c>
      <c r="B13" s="91" t="s">
        <v>21</v>
      </c>
      <c r="C13" s="88">
        <f>C45</f>
        <v>5405</v>
      </c>
      <c r="D13" s="88">
        <f t="shared" ref="D13:G13" si="1">D45</f>
        <v>2855</v>
      </c>
      <c r="E13" s="106">
        <f t="shared" si="1"/>
        <v>259265.50999999998</v>
      </c>
      <c r="F13" s="106">
        <f t="shared" si="1"/>
        <v>1747.4899999999998</v>
      </c>
      <c r="G13" s="106">
        <f t="shared" si="1"/>
        <v>261013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1603</v>
      </c>
      <c r="D14" s="88">
        <f t="shared" ref="D14:G14" si="2">D52</f>
        <v>819</v>
      </c>
      <c r="E14" s="106">
        <f t="shared" si="2"/>
        <v>79158.77</v>
      </c>
      <c r="F14" s="106">
        <f t="shared" si="2"/>
        <v>188.52</v>
      </c>
      <c r="G14" s="106">
        <f t="shared" si="2"/>
        <v>79347.289999999994</v>
      </c>
    </row>
    <row r="15" spans="1:7" ht="15" customHeight="1" x14ac:dyDescent="0.2">
      <c r="A15" s="90" t="s">
        <v>26</v>
      </c>
      <c r="B15" s="89" t="s">
        <v>53</v>
      </c>
      <c r="C15" s="88">
        <f>C60</f>
        <v>24</v>
      </c>
      <c r="D15" s="88">
        <f t="shared" ref="D15:G15" si="3">D60</f>
        <v>13</v>
      </c>
      <c r="E15" s="106">
        <f t="shared" si="3"/>
        <v>1322.44</v>
      </c>
      <c r="F15" s="106">
        <f t="shared" si="3"/>
        <v>0</v>
      </c>
      <c r="G15" s="106">
        <f t="shared" si="3"/>
        <v>1322.44</v>
      </c>
    </row>
    <row r="16" spans="1:7" ht="15" customHeight="1" x14ac:dyDescent="0.2">
      <c r="A16" s="73" t="s">
        <v>30</v>
      </c>
      <c r="B16" s="15" t="s">
        <v>31</v>
      </c>
      <c r="C16" s="88">
        <f>C67</f>
        <v>71180</v>
      </c>
      <c r="D16" s="88">
        <f t="shared" ref="D16:G16" si="4">D67</f>
        <v>33248</v>
      </c>
      <c r="E16" s="106">
        <f t="shared" si="4"/>
        <v>3839975.3</v>
      </c>
      <c r="F16" s="106">
        <f t="shared" si="4"/>
        <v>59570.2</v>
      </c>
      <c r="G16" s="106">
        <f t="shared" si="4"/>
        <v>3899545.5</v>
      </c>
    </row>
    <row r="17" spans="1:7" ht="15" customHeight="1" x14ac:dyDescent="0.2">
      <c r="A17" s="73" t="s">
        <v>33</v>
      </c>
      <c r="B17" s="74" t="s">
        <v>34</v>
      </c>
      <c r="C17" s="88">
        <f>C83</f>
        <v>8901</v>
      </c>
      <c r="D17" s="88">
        <f t="shared" ref="D17:G17" si="5">D83</f>
        <v>6860</v>
      </c>
      <c r="E17" s="106">
        <f t="shared" si="5"/>
        <v>628010.95000000007</v>
      </c>
      <c r="F17" s="106">
        <f t="shared" si="5"/>
        <v>3344.1299999999997</v>
      </c>
      <c r="G17" s="106">
        <f t="shared" si="5"/>
        <v>631355.07999999996</v>
      </c>
    </row>
    <row r="18" spans="1:7" ht="15" customHeight="1" x14ac:dyDescent="0.2">
      <c r="A18" s="73" t="s">
        <v>38</v>
      </c>
      <c r="B18" s="74" t="s">
        <v>39</v>
      </c>
      <c r="C18" s="88">
        <f>C91</f>
        <v>3300</v>
      </c>
      <c r="D18" s="88">
        <f t="shared" ref="D18:G18" si="6">D91</f>
        <v>1918</v>
      </c>
      <c r="E18" s="106">
        <f t="shared" si="6"/>
        <v>194181.02</v>
      </c>
      <c r="F18" s="106">
        <f t="shared" si="6"/>
        <v>51678.36</v>
      </c>
      <c r="G18" s="106">
        <f t="shared" si="6"/>
        <v>245859.38</v>
      </c>
    </row>
    <row r="19" spans="1:7" ht="15" customHeight="1" x14ac:dyDescent="0.2">
      <c r="A19" s="84"/>
      <c r="B19" s="65" t="s">
        <v>52</v>
      </c>
      <c r="C19" s="87">
        <f>SUM(C12:C18)</f>
        <v>219109</v>
      </c>
      <c r="D19" s="87">
        <f>SUM(D12:D18)</f>
        <v>113495</v>
      </c>
      <c r="E19" s="25">
        <f>SUM(E12:E18)</f>
        <v>11709412.409999998</v>
      </c>
      <c r="F19" s="25">
        <f>SUM(F12:F18)</f>
        <v>232234.52000000002</v>
      </c>
      <c r="G19" s="25">
        <f>SUM(G12:G18)</f>
        <v>11941646.930000002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PROSINAC 2023. (ISPLATA U SIJEČNJU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5211</v>
      </c>
      <c r="D33" s="18">
        <v>2385</v>
      </c>
      <c r="E33" s="19">
        <v>293578.89</v>
      </c>
      <c r="F33" s="20">
        <v>1928.94</v>
      </c>
      <c r="G33" s="21">
        <f>E33+F33</f>
        <v>295507.83</v>
      </c>
    </row>
    <row r="34" spans="1:7" x14ac:dyDescent="0.2">
      <c r="A34" s="16"/>
      <c r="B34" s="17" t="s">
        <v>15</v>
      </c>
      <c r="C34" s="18">
        <v>18462</v>
      </c>
      <c r="D34" s="18">
        <v>7767</v>
      </c>
      <c r="E34" s="19">
        <v>953408.89</v>
      </c>
      <c r="F34" s="20">
        <v>11702.94</v>
      </c>
      <c r="G34" s="21">
        <f>E34+F34</f>
        <v>965111.83</v>
      </c>
    </row>
    <row r="35" spans="1:7" x14ac:dyDescent="0.2">
      <c r="A35" s="16"/>
      <c r="B35" s="17" t="s">
        <v>16</v>
      </c>
      <c r="C35" s="18">
        <v>88875</v>
      </c>
      <c r="D35" s="18">
        <v>42416</v>
      </c>
      <c r="E35" s="19">
        <v>3676769.56</v>
      </c>
      <c r="F35" s="20">
        <v>29486.91</v>
      </c>
      <c r="G35" s="21">
        <f>E35+F35</f>
        <v>3706256.47</v>
      </c>
    </row>
    <row r="36" spans="1:7" x14ac:dyDescent="0.2">
      <c r="A36" s="16"/>
      <c r="B36" s="17" t="s">
        <v>17</v>
      </c>
      <c r="C36" s="18">
        <v>16133</v>
      </c>
      <c r="D36" s="18">
        <v>15201</v>
      </c>
      <c r="E36" s="19">
        <v>1782775.46</v>
      </c>
      <c r="F36" s="20">
        <v>72587.03</v>
      </c>
      <c r="G36" s="21">
        <f>E36+F36</f>
        <v>1855362.49</v>
      </c>
    </row>
    <row r="37" spans="1:7" x14ac:dyDescent="0.2">
      <c r="A37" s="16"/>
      <c r="B37" s="17" t="s">
        <v>18</v>
      </c>
      <c r="C37" s="18">
        <v>15</v>
      </c>
      <c r="D37" s="18">
        <v>13</v>
      </c>
      <c r="E37" s="19">
        <v>965.62</v>
      </c>
      <c r="F37" s="20">
        <v>0</v>
      </c>
      <c r="G37" s="21">
        <f>E37+F37</f>
        <v>965.62</v>
      </c>
    </row>
    <row r="38" spans="1:7" x14ac:dyDescent="0.2">
      <c r="A38" s="22"/>
      <c r="B38" s="23" t="s">
        <v>19</v>
      </c>
      <c r="C38" s="24">
        <f>SUM(C33:C37)</f>
        <v>128696</v>
      </c>
      <c r="D38" s="24">
        <f>SUM(D33:D37)</f>
        <v>67782</v>
      </c>
      <c r="E38" s="25">
        <f>SUM(E33:E37)</f>
        <v>6707498.4199999999</v>
      </c>
      <c r="F38" s="25">
        <f>SUM(F33:F37)</f>
        <v>115705.82</v>
      </c>
      <c r="G38" s="26">
        <f>SUM(G33:G37)</f>
        <v>6823204.2400000002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985</v>
      </c>
      <c r="D40" s="18">
        <v>507</v>
      </c>
      <c r="E40" s="20">
        <v>50691.4</v>
      </c>
      <c r="F40" s="19">
        <v>881.98</v>
      </c>
      <c r="G40" s="21">
        <f>E40+F40</f>
        <v>51573.380000000005</v>
      </c>
    </row>
    <row r="41" spans="1:7" x14ac:dyDescent="0.2">
      <c r="A41" s="31"/>
      <c r="B41" s="17" t="s">
        <v>15</v>
      </c>
      <c r="C41" s="18">
        <v>1372</v>
      </c>
      <c r="D41" s="18">
        <v>669</v>
      </c>
      <c r="E41" s="20">
        <v>63774.98</v>
      </c>
      <c r="F41" s="19">
        <v>140.53</v>
      </c>
      <c r="G41" s="21">
        <f>E41+F41</f>
        <v>63915.51</v>
      </c>
    </row>
    <row r="42" spans="1:7" x14ac:dyDescent="0.2">
      <c r="A42" s="31"/>
      <c r="B42" s="17" t="s">
        <v>16</v>
      </c>
      <c r="C42" s="18">
        <v>2678</v>
      </c>
      <c r="D42" s="32">
        <v>1326</v>
      </c>
      <c r="E42" s="20">
        <v>104024.79</v>
      </c>
      <c r="F42" s="19">
        <v>176.86</v>
      </c>
      <c r="G42" s="21">
        <f>E42+F42</f>
        <v>104201.65</v>
      </c>
    </row>
    <row r="43" spans="1:7" x14ac:dyDescent="0.2">
      <c r="A43" s="31"/>
      <c r="B43" s="17" t="s">
        <v>17</v>
      </c>
      <c r="C43" s="18">
        <v>370</v>
      </c>
      <c r="D43" s="32">
        <v>353</v>
      </c>
      <c r="E43" s="20">
        <v>40774.339999999997</v>
      </c>
      <c r="F43" s="19">
        <v>548.12</v>
      </c>
      <c r="G43" s="21">
        <f>E43+F43</f>
        <v>41322.46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5405</v>
      </c>
      <c r="D45" s="24">
        <f>SUM(D40:D44)</f>
        <v>2855</v>
      </c>
      <c r="E45" s="25">
        <f>SUM(E40:E44)</f>
        <v>259265.50999999998</v>
      </c>
      <c r="F45" s="25">
        <f>SUM(F40:F44)</f>
        <v>1747.4899999999998</v>
      </c>
      <c r="G45" s="25">
        <f>SUM(G40:G44)</f>
        <v>261013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505</v>
      </c>
      <c r="D47" s="18">
        <v>262</v>
      </c>
      <c r="E47" s="20">
        <v>26090.880000000001</v>
      </c>
      <c r="F47" s="20">
        <v>107.39</v>
      </c>
      <c r="G47" s="21">
        <f>E47+F47</f>
        <v>26198.27</v>
      </c>
    </row>
    <row r="48" spans="1:7" x14ac:dyDescent="0.2">
      <c r="A48" s="31"/>
      <c r="B48" s="17" t="s">
        <v>15</v>
      </c>
      <c r="C48" s="18">
        <v>391</v>
      </c>
      <c r="D48" s="18">
        <v>176</v>
      </c>
      <c r="E48" s="20">
        <v>19050.32</v>
      </c>
      <c r="F48" s="20">
        <v>24.28</v>
      </c>
      <c r="G48" s="21">
        <f>E48+F48</f>
        <v>19074.599999999999</v>
      </c>
    </row>
    <row r="49" spans="1:7" x14ac:dyDescent="0.2">
      <c r="A49" s="31"/>
      <c r="B49" s="17" t="s">
        <v>16</v>
      </c>
      <c r="C49" s="18">
        <v>626</v>
      </c>
      <c r="D49" s="18">
        <v>308</v>
      </c>
      <c r="E49" s="20">
        <v>24945.69</v>
      </c>
      <c r="F49" s="20">
        <v>56.85</v>
      </c>
      <c r="G49" s="21">
        <f>E49+F49</f>
        <v>25002.539999999997</v>
      </c>
    </row>
    <row r="50" spans="1:7" x14ac:dyDescent="0.2">
      <c r="A50" s="31"/>
      <c r="B50" s="17" t="s">
        <v>17</v>
      </c>
      <c r="C50" s="18">
        <v>81</v>
      </c>
      <c r="D50" s="18">
        <v>73</v>
      </c>
      <c r="E50" s="20">
        <v>9071.8799999999992</v>
      </c>
      <c r="F50" s="20">
        <v>0</v>
      </c>
      <c r="G50" s="21">
        <f>E50+F50</f>
        <v>9071.8799999999992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1603</v>
      </c>
      <c r="D52" s="24">
        <f>SUM(D47:D51)</f>
        <v>819</v>
      </c>
      <c r="E52" s="25">
        <f>SUM(E47:E51)</f>
        <v>79158.77</v>
      </c>
      <c r="F52" s="25">
        <f>SUM(F47:F51)</f>
        <v>188.52</v>
      </c>
      <c r="G52" s="25">
        <f>SUM(G47:G51)</f>
        <v>79347.289999999994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6</v>
      </c>
      <c r="D56" s="18">
        <v>2</v>
      </c>
      <c r="E56" s="42">
        <v>408.63</v>
      </c>
      <c r="F56" s="20">
        <v>0</v>
      </c>
      <c r="G56" s="21">
        <f>E56+F56</f>
        <v>408.63</v>
      </c>
    </row>
    <row r="57" spans="1:7" x14ac:dyDescent="0.2">
      <c r="A57" s="16"/>
      <c r="B57" s="17" t="s">
        <v>16</v>
      </c>
      <c r="C57" s="36">
        <v>11</v>
      </c>
      <c r="D57" s="36">
        <v>7</v>
      </c>
      <c r="E57" s="42">
        <v>361.72</v>
      </c>
      <c r="F57" s="20">
        <v>0</v>
      </c>
      <c r="G57" s="21">
        <f>E57+F57</f>
        <v>361.72</v>
      </c>
    </row>
    <row r="58" spans="1:7" x14ac:dyDescent="0.2">
      <c r="A58" s="16"/>
      <c r="B58" s="17" t="s">
        <v>17</v>
      </c>
      <c r="C58" s="18">
        <v>2</v>
      </c>
      <c r="D58" s="18">
        <v>2</v>
      </c>
      <c r="E58" s="42">
        <v>220.72</v>
      </c>
      <c r="F58" s="20">
        <v>0</v>
      </c>
      <c r="G58" s="21">
        <f>E58+F58</f>
        <v>220.72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24</v>
      </c>
      <c r="D60" s="24">
        <f>SUM(D55:D59)</f>
        <v>13</v>
      </c>
      <c r="E60" s="25">
        <f>SUM(E55:E59)</f>
        <v>1322.44</v>
      </c>
      <c r="F60" s="25">
        <f>SUM(F55:F59)</f>
        <v>0</v>
      </c>
      <c r="G60" s="25">
        <f>SUM(G55:G59)</f>
        <v>1322.44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27969</v>
      </c>
      <c r="D62" s="18">
        <v>12396</v>
      </c>
      <c r="E62" s="42">
        <v>1600005.48</v>
      </c>
      <c r="F62" s="20">
        <v>20640.25</v>
      </c>
      <c r="G62" s="21">
        <f>E62+F62</f>
        <v>1620645.73</v>
      </c>
    </row>
    <row r="63" spans="1:7" x14ac:dyDescent="0.2">
      <c r="A63" s="31"/>
      <c r="B63" s="17" t="s">
        <v>15</v>
      </c>
      <c r="C63" s="18">
        <v>15755</v>
      </c>
      <c r="D63" s="18">
        <v>6311</v>
      </c>
      <c r="E63" s="42">
        <v>828024.84</v>
      </c>
      <c r="F63" s="20">
        <v>11995.2</v>
      </c>
      <c r="G63" s="21">
        <f>E63+F63</f>
        <v>840020.03999999992</v>
      </c>
    </row>
    <row r="64" spans="1:7" x14ac:dyDescent="0.2">
      <c r="A64" s="31"/>
      <c r="B64" s="17" t="s">
        <v>16</v>
      </c>
      <c r="C64" s="18">
        <v>23842</v>
      </c>
      <c r="D64" s="18">
        <v>11235</v>
      </c>
      <c r="E64" s="42">
        <v>1011253.49</v>
      </c>
      <c r="F64" s="20">
        <v>14284.84</v>
      </c>
      <c r="G64" s="21">
        <f>E64+F64</f>
        <v>1025538.33</v>
      </c>
    </row>
    <row r="65" spans="1:7" x14ac:dyDescent="0.2">
      <c r="A65" s="31"/>
      <c r="B65" s="17" t="s">
        <v>17</v>
      </c>
      <c r="C65" s="18">
        <v>3607</v>
      </c>
      <c r="D65" s="18">
        <v>3297</v>
      </c>
      <c r="E65" s="42">
        <v>399902.43</v>
      </c>
      <c r="F65" s="20">
        <v>12649.91</v>
      </c>
      <c r="G65" s="21">
        <f>E65+F65</f>
        <v>412552.33999999997</v>
      </c>
    </row>
    <row r="66" spans="1:7" x14ac:dyDescent="0.2">
      <c r="A66" s="16"/>
      <c r="B66" s="17" t="s">
        <v>18</v>
      </c>
      <c r="C66" s="33">
        <v>7</v>
      </c>
      <c r="D66" s="33">
        <v>9</v>
      </c>
      <c r="E66" s="42">
        <v>789.06</v>
      </c>
      <c r="F66" s="20">
        <v>0</v>
      </c>
      <c r="G66" s="21">
        <f>E66+F66</f>
        <v>789.06</v>
      </c>
    </row>
    <row r="67" spans="1:7" x14ac:dyDescent="0.2">
      <c r="A67" s="34"/>
      <c r="B67" s="35" t="s">
        <v>32</v>
      </c>
      <c r="C67" s="24">
        <f>SUM(C62:C66)</f>
        <v>71180</v>
      </c>
      <c r="D67" s="24">
        <f>SUM(D62:D66)</f>
        <v>33248</v>
      </c>
      <c r="E67" s="25">
        <f>SUM(E62:E66)</f>
        <v>3839975.3</v>
      </c>
      <c r="F67" s="25">
        <f>SUM(F62:F66)</f>
        <v>59570.2</v>
      </c>
      <c r="G67" s="25">
        <f>SUM(G62:G66)</f>
        <v>3899545.5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PROSINAC 2023. (ISPLATA U SIJEČNJU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455</v>
      </c>
      <c r="D78" s="18">
        <v>229</v>
      </c>
      <c r="E78" s="42">
        <v>26867.73</v>
      </c>
      <c r="F78" s="42">
        <v>324.01</v>
      </c>
      <c r="G78" s="21">
        <f>E78+F78</f>
        <v>27191.739999999998</v>
      </c>
    </row>
    <row r="79" spans="1:7" x14ac:dyDescent="0.2">
      <c r="A79" s="31"/>
      <c r="B79" s="17" t="s">
        <v>15</v>
      </c>
      <c r="C79" s="18">
        <v>1387</v>
      </c>
      <c r="D79" s="18">
        <v>832</v>
      </c>
      <c r="E79" s="42">
        <v>64811.57</v>
      </c>
      <c r="F79" s="42">
        <v>142.38</v>
      </c>
      <c r="G79" s="21">
        <f>E79+F79</f>
        <v>64953.95</v>
      </c>
    </row>
    <row r="80" spans="1:7" x14ac:dyDescent="0.2">
      <c r="A80" s="31"/>
      <c r="B80" s="17" t="s">
        <v>16</v>
      </c>
      <c r="C80" s="18">
        <v>3262</v>
      </c>
      <c r="D80" s="18">
        <v>2149</v>
      </c>
      <c r="E80" s="42">
        <v>118106.18</v>
      </c>
      <c r="F80" s="42">
        <v>582.27</v>
      </c>
      <c r="G80" s="21">
        <f>E80+F80</f>
        <v>118688.45</v>
      </c>
    </row>
    <row r="81" spans="1:7" x14ac:dyDescent="0.2">
      <c r="A81" s="31"/>
      <c r="B81" s="17" t="s">
        <v>17</v>
      </c>
      <c r="C81" s="18">
        <v>3775</v>
      </c>
      <c r="D81" s="18">
        <v>3624</v>
      </c>
      <c r="E81" s="42">
        <v>416250.07</v>
      </c>
      <c r="F81" s="42">
        <v>2295.4699999999998</v>
      </c>
      <c r="G81" s="21">
        <f>E81+F81</f>
        <v>418545.54</v>
      </c>
    </row>
    <row r="82" spans="1:7" x14ac:dyDescent="0.2">
      <c r="A82" s="16"/>
      <c r="B82" s="17" t="s">
        <v>18</v>
      </c>
      <c r="C82" s="18">
        <v>22</v>
      </c>
      <c r="D82" s="18">
        <v>26</v>
      </c>
      <c r="E82" s="42">
        <v>1975.4</v>
      </c>
      <c r="F82" s="42">
        <v>0</v>
      </c>
      <c r="G82" s="21">
        <f>E82+F82</f>
        <v>1975.4</v>
      </c>
    </row>
    <row r="83" spans="1:7" x14ac:dyDescent="0.2">
      <c r="A83" s="56"/>
      <c r="B83" s="23" t="s">
        <v>35</v>
      </c>
      <c r="C83" s="57">
        <f>SUM(C78:C82)</f>
        <v>8901</v>
      </c>
      <c r="D83" s="57">
        <f>SUM(D78:D82)</f>
        <v>6860</v>
      </c>
      <c r="E83" s="58">
        <f>SUM(E78:E82)</f>
        <v>628010.95000000007</v>
      </c>
      <c r="F83" s="58">
        <f>SUM(F78:F82)</f>
        <v>3344.1299999999997</v>
      </c>
      <c r="G83" s="26">
        <f>SUM(G78:G82)</f>
        <v>631355.07999999996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35130</v>
      </c>
      <c r="D85" s="62">
        <f t="shared" si="7"/>
        <v>15781</v>
      </c>
      <c r="E85" s="63">
        <f t="shared" si="7"/>
        <v>1997565.75</v>
      </c>
      <c r="F85" s="63">
        <f t="shared" si="7"/>
        <v>23882.57</v>
      </c>
      <c r="G85" s="63">
        <f>E85+F85</f>
        <v>2021448.32</v>
      </c>
    </row>
    <row r="86" spans="1:7" x14ac:dyDescent="0.2">
      <c r="A86" s="39"/>
      <c r="B86" s="17" t="s">
        <v>15</v>
      </c>
      <c r="C86" s="62">
        <f t="shared" si="7"/>
        <v>37373</v>
      </c>
      <c r="D86" s="62">
        <f t="shared" si="7"/>
        <v>15757</v>
      </c>
      <c r="E86" s="63">
        <f t="shared" si="7"/>
        <v>1929479.23</v>
      </c>
      <c r="F86" s="63">
        <f t="shared" si="7"/>
        <v>24005.330000000005</v>
      </c>
      <c r="G86" s="63">
        <f>E86+F86</f>
        <v>1953484.56</v>
      </c>
    </row>
    <row r="87" spans="1:7" x14ac:dyDescent="0.2">
      <c r="A87" s="39"/>
      <c r="B87" s="17" t="s">
        <v>16</v>
      </c>
      <c r="C87" s="62">
        <f t="shared" si="7"/>
        <v>119294</v>
      </c>
      <c r="D87" s="62">
        <f t="shared" si="7"/>
        <v>57441</v>
      </c>
      <c r="E87" s="63">
        <f t="shared" si="7"/>
        <v>4935461.43</v>
      </c>
      <c r="F87" s="63">
        <f t="shared" si="7"/>
        <v>44587.729999999996</v>
      </c>
      <c r="G87" s="63">
        <f>E87+F87</f>
        <v>4980049.16</v>
      </c>
    </row>
    <row r="88" spans="1:7" x14ac:dyDescent="0.2">
      <c r="A88" s="39"/>
      <c r="B88" s="17" t="s">
        <v>17</v>
      </c>
      <c r="C88" s="62">
        <f t="shared" si="7"/>
        <v>23968</v>
      </c>
      <c r="D88" s="62">
        <f t="shared" si="7"/>
        <v>22550</v>
      </c>
      <c r="E88" s="63">
        <f t="shared" si="7"/>
        <v>2648994.9</v>
      </c>
      <c r="F88" s="63">
        <f t="shared" si="7"/>
        <v>88080.53</v>
      </c>
      <c r="G88" s="63">
        <f>E88+F88</f>
        <v>2737075.4299999997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48</v>
      </c>
      <c r="E89" s="63">
        <f t="shared" si="7"/>
        <v>3730.08</v>
      </c>
      <c r="F89" s="63">
        <f t="shared" si="7"/>
        <v>0</v>
      </c>
      <c r="G89" s="63">
        <f>E89+F89</f>
        <v>3730.08</v>
      </c>
    </row>
    <row r="90" spans="1:7" x14ac:dyDescent="0.2">
      <c r="A90" s="64"/>
      <c r="B90" s="65" t="s">
        <v>37</v>
      </c>
      <c r="C90" s="66">
        <f>SUM(C85:C89)</f>
        <v>215809</v>
      </c>
      <c r="D90" s="66">
        <f>SUM(D85:D89)</f>
        <v>111577</v>
      </c>
      <c r="E90" s="25">
        <f t="shared" ref="E90:F90" si="8">SUM(E85:E89)</f>
        <v>11515231.390000001</v>
      </c>
      <c r="F90" s="25">
        <f t="shared" si="8"/>
        <v>180556.16</v>
      </c>
      <c r="G90" s="25">
        <f>SUM(G85:G89)</f>
        <v>11695787.549999999</v>
      </c>
    </row>
    <row r="91" spans="1:7" x14ac:dyDescent="0.2">
      <c r="A91" s="31" t="s">
        <v>38</v>
      </c>
      <c r="B91" s="67" t="s">
        <v>39</v>
      </c>
      <c r="C91" s="62">
        <v>3300</v>
      </c>
      <c r="D91" s="62">
        <v>1918</v>
      </c>
      <c r="E91" s="25">
        <v>194181.02</v>
      </c>
      <c r="F91" s="25">
        <v>51678.36</v>
      </c>
      <c r="G91" s="25">
        <f>E91+F91</f>
        <v>245859.38</v>
      </c>
    </row>
    <row r="92" spans="1:7" x14ac:dyDescent="0.2">
      <c r="A92" s="64"/>
      <c r="B92" s="65" t="s">
        <v>40</v>
      </c>
      <c r="C92" s="66">
        <f>C90+C91</f>
        <v>219109</v>
      </c>
      <c r="D92" s="66">
        <f>D90+D91</f>
        <v>113495</v>
      </c>
      <c r="E92" s="25">
        <f>E90+E91</f>
        <v>11709412.41</v>
      </c>
      <c r="F92" s="25">
        <f>F90+F91</f>
        <v>232234.52000000002</v>
      </c>
      <c r="G92" s="25">
        <f>G90+G91</f>
        <v>11941646.93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19684</v>
      </c>
      <c r="E96" s="76">
        <v>1306230.24</v>
      </c>
      <c r="F96" s="76">
        <v>12077.52</v>
      </c>
      <c r="G96" s="77">
        <f>E96+F96</f>
        <v>1318307.76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8549</v>
      </c>
      <c r="E97" s="76">
        <v>1134623.28</v>
      </c>
      <c r="F97" s="76">
        <v>6768.72</v>
      </c>
      <c r="G97" s="77">
        <f>E97+F97</f>
        <v>1141392</v>
      </c>
    </row>
    <row r="98" spans="1:7" x14ac:dyDescent="0.2">
      <c r="A98" s="104" t="s">
        <v>49</v>
      </c>
      <c r="B98" s="105"/>
      <c r="C98" s="97" t="s">
        <v>43</v>
      </c>
      <c r="D98" s="78">
        <f>D96+D97</f>
        <v>28233</v>
      </c>
      <c r="E98" s="25">
        <f>E96+E97</f>
        <v>2440853.52</v>
      </c>
      <c r="F98" s="25">
        <f>F96+F97</f>
        <v>18846.240000000002</v>
      </c>
      <c r="G98" s="25">
        <f>E98+F98</f>
        <v>2459699.7600000002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>
        <v>366</v>
      </c>
      <c r="E99" s="77">
        <v>31388.28</v>
      </c>
      <c r="F99" s="77">
        <v>10484.879999999999</v>
      </c>
      <c r="G99" s="77">
        <f>E99+F99</f>
        <v>41873.159999999996</v>
      </c>
    </row>
    <row r="100" spans="1:7" x14ac:dyDescent="0.2">
      <c r="A100" s="104" t="s">
        <v>51</v>
      </c>
      <c r="B100" s="105"/>
      <c r="C100" s="81"/>
      <c r="D100" s="78">
        <f>D98+D99</f>
        <v>28599</v>
      </c>
      <c r="E100" s="25">
        <f>E98+E99</f>
        <v>2472241.7999999998</v>
      </c>
      <c r="F100" s="25">
        <f t="shared" ref="F100:G100" si="9">F98+F99</f>
        <v>29331.120000000003</v>
      </c>
      <c r="G100" s="25">
        <f t="shared" si="9"/>
        <v>2501572.9200000004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69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66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RUJAN 2024. (ISPLATA U LISTOPADU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RUJAN 2024. (ISPLATA U LISTOPADU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M33" sqref="M33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67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LISTOPAD 2024. (ISPLATA U STUDENOME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LISTOPAD 2024. (ISPLATA U STUDENOME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68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STUDENI 2024. (ISPLATA U PROSINCU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STUDENI 2024. (ISPLATA U PROSINCU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E12" sqref="E12:G18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58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06">
        <f t="shared" si="0"/>
        <v>0</v>
      </c>
      <c r="F12" s="106">
        <f t="shared" si="0"/>
        <v>0</v>
      </c>
      <c r="G12" s="106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06">
        <f t="shared" si="1"/>
        <v>0</v>
      </c>
      <c r="F13" s="106">
        <f t="shared" si="1"/>
        <v>0</v>
      </c>
      <c r="G13" s="106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06">
        <f t="shared" si="2"/>
        <v>0</v>
      </c>
      <c r="F14" s="106">
        <f t="shared" si="2"/>
        <v>0</v>
      </c>
      <c r="G14" s="106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06">
        <f t="shared" si="3"/>
        <v>0</v>
      </c>
      <c r="F15" s="106">
        <f t="shared" si="3"/>
        <v>0</v>
      </c>
      <c r="G15" s="106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06">
        <f t="shared" si="4"/>
        <v>0</v>
      </c>
      <c r="F16" s="106">
        <f t="shared" si="4"/>
        <v>0</v>
      </c>
      <c r="G16" s="106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06">
        <f t="shared" si="5"/>
        <v>0</v>
      </c>
      <c r="F17" s="106">
        <f t="shared" si="5"/>
        <v>0</v>
      </c>
      <c r="G17" s="106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06">
        <f t="shared" si="6"/>
        <v>0</v>
      </c>
      <c r="F18" s="106">
        <f t="shared" si="6"/>
        <v>0</v>
      </c>
      <c r="G18" s="106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SIJEČANJ 2024. (ISPLATA U VELJAČI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SIJEČANJ 2024. (ISPLATA U VELJAČI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D123" sqref="D123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59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VELJAČU 2024. (ISPLATA U OŽUJKU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VELJAČU 2024. (ISPLATA U OŽUJKU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I56" sqref="I56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60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OŽUJAK 2024. (ISPLATA U TRAVNJU 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OŽUJAK 2024. (ISPLATA U TRAVNJU 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E35" sqref="E35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61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TRAVANJ 2024. (ISPLATA U SVIBNJU 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TRAVANJ 2024. (ISPLATA U SVIBNJU 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H31" sqref="H31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62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SVIBANJ 2024. (ISPLATA U LIPNJU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SVIBANJ 2024. (ISPLATA U LIPNJU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63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LIPANJ 2024. (ISPLATA U SRPNJU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LIPANJ 2024. (ISPLATA U SRPNJU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SRPANJ 2024. (ISPLATA U KOLOVOZU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SRPANJ 2024. (ISPLATA U KOLOVOZU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02"/>
      <c r="F9" s="102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88">
        <f t="shared" si="4"/>
        <v>0</v>
      </c>
      <c r="F16" s="88">
        <f t="shared" si="4"/>
        <v>0</v>
      </c>
      <c r="G16" s="88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88">
        <f t="shared" si="5"/>
        <v>0</v>
      </c>
      <c r="F17" s="88">
        <f t="shared" si="5"/>
        <v>0</v>
      </c>
      <c r="G17" s="88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88">
        <f t="shared" si="6"/>
        <v>0</v>
      </c>
      <c r="F18" s="88">
        <f t="shared" si="6"/>
        <v>0</v>
      </c>
      <c r="G18" s="88">
        <f t="shared" si="6"/>
        <v>0</v>
      </c>
    </row>
    <row r="19" spans="1:7" ht="15" customHeight="1" x14ac:dyDescent="0.2">
      <c r="A19" s="100"/>
      <c r="B19" s="65" t="s">
        <v>52</v>
      </c>
      <c r="C19" s="87">
        <f>SUM(C12:C18)</f>
        <v>0</v>
      </c>
      <c r="D19" s="87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KOLOVOZ 2024. (ISPLATA U RUJNU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03"/>
      <c r="G29" s="103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17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17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17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17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17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KOLOVOZ 2024. (ISPLATA U RUJNU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17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17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x14ac:dyDescent="0.2">
      <c r="A98" s="104" t="s">
        <v>49</v>
      </c>
      <c r="B98" s="105"/>
      <c r="C98" s="101" t="s">
        <v>43</v>
      </c>
      <c r="D98" s="78">
        <f>D96+D97</f>
        <v>0</v>
      </c>
      <c r="E98" s="25">
        <f>E96+E97</f>
        <v>0</v>
      </c>
      <c r="F98" s="25">
        <f>F96+F97</f>
        <v>0</v>
      </c>
      <c r="G98" s="25">
        <f>E98+F98</f>
        <v>0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/>
      <c r="E99" s="77"/>
      <c r="F99" s="77"/>
      <c r="G99" s="77">
        <f>E99+F99</f>
        <v>0</v>
      </c>
    </row>
    <row r="100" spans="1:7" x14ac:dyDescent="0.2">
      <c r="A100" s="104" t="s">
        <v>51</v>
      </c>
      <c r="B100" s="105"/>
      <c r="C100" s="81"/>
      <c r="D100" s="78">
        <f>D98+D99</f>
        <v>0</v>
      </c>
      <c r="E100" s="25">
        <f>E98+E99</f>
        <v>0</v>
      </c>
      <c r="F100" s="25">
        <f t="shared" ref="F100:G100" si="9">F98+F99</f>
        <v>0</v>
      </c>
      <c r="G100" s="25">
        <f t="shared" si="9"/>
        <v>0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57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ispl. u siječnju</vt:lpstr>
      <vt:lpstr>ispl. u veljači</vt:lpstr>
      <vt:lpstr>ispl. u ožujku</vt:lpstr>
      <vt:lpstr>ispl. u travnju</vt:lpstr>
      <vt:lpstr>ispl. u svibnju</vt:lpstr>
      <vt:lpstr>ispl. u lipnju</vt:lpstr>
      <vt:lpstr>ispl. u srpnju</vt:lpstr>
      <vt:lpstr>ispl. u kolovozu</vt:lpstr>
      <vt:lpstr>ispl. u rujnu</vt:lpstr>
      <vt:lpstr>ispl. u listopadu</vt:lpstr>
      <vt:lpstr>ispl. u studenome</vt:lpstr>
      <vt:lpstr>ispl. u prosincu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Tomislav Oštarić</cp:lastModifiedBy>
  <cp:lastPrinted>2022-03-11T07:43:55Z</cp:lastPrinted>
  <dcterms:created xsi:type="dcterms:W3CDTF">2022-01-14T07:11:05Z</dcterms:created>
  <dcterms:modified xsi:type="dcterms:W3CDTF">2024-01-18T08:42:21Z</dcterms:modified>
</cp:coreProperties>
</file>